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"/>
  <bookViews>
    <workbookView xWindow="32767" yWindow="460" windowWidth="25600" windowHeight="14680" activeTab="2"/>
  </bookViews>
  <sheets>
    <sheet name="Buskpioner" sheetId="1" r:id="rId1"/>
    <sheet name="Hybrider" sheetId="2" r:id="rId2"/>
    <sheet name="ITOH-hybrider" sheetId="3" r:id="rId3"/>
    <sheet name="Luktpioner" sheetId="4" r:id="rId4"/>
    <sheet name="Vildarter" sheetId="5" r:id="rId5"/>
    <sheet name="Perenner" sheetId="6" state="hidden" r:id="rId6"/>
  </sheets>
  <definedNames>
    <definedName name="_xlnm.Print_Area" localSheetId="1">'Hybrider'!$A$1:$N$22</definedName>
    <definedName name="_xlnm.Print_Area" localSheetId="4">'Vildarter'!$A$1:$AC$101</definedName>
  </definedNames>
  <calcPr fullCalcOnLoad="1"/>
</workbook>
</file>

<file path=xl/sharedStrings.xml><?xml version="1.0" encoding="utf-8"?>
<sst xmlns="http://schemas.openxmlformats.org/spreadsheetml/2006/main" count="1457" uniqueCount="567">
  <si>
    <t>Namn</t>
  </si>
  <si>
    <t>Färg</t>
  </si>
  <si>
    <t>Doft</t>
  </si>
  <si>
    <t>Höjd</t>
  </si>
  <si>
    <t>Stadga</t>
  </si>
  <si>
    <t>Alexander Flemming</t>
  </si>
  <si>
    <t>Ann Cousins</t>
  </si>
  <si>
    <t>Barington Belle</t>
  </si>
  <si>
    <t>Bouchella</t>
  </si>
  <si>
    <t>Bowl of beauty</t>
  </si>
  <si>
    <t>Bridal Gown</t>
  </si>
  <si>
    <t>Celebrity</t>
  </si>
  <si>
    <t>Do Tell</t>
  </si>
  <si>
    <t>Duchesse de Nemour</t>
  </si>
  <si>
    <t>Early Glow</t>
  </si>
  <si>
    <t>Felix Crousse</t>
  </si>
  <si>
    <t>Festiva Maxima</t>
  </si>
  <si>
    <t>Flame</t>
  </si>
  <si>
    <t>Goldmine</t>
  </si>
  <si>
    <t>Green Halo</t>
  </si>
  <si>
    <t>Jan v Leufen</t>
  </si>
  <si>
    <t>Kansas</t>
  </si>
  <si>
    <t>Karl Rosenfield</t>
  </si>
  <si>
    <t>Kelway's Glourious</t>
  </si>
  <si>
    <t>Krinkled White</t>
  </si>
  <si>
    <t>Monsieur Jules Elie</t>
  </si>
  <si>
    <t>Moon River</t>
  </si>
  <si>
    <t>Morning Kiss</t>
  </si>
  <si>
    <t>Nippon beauty</t>
  </si>
  <si>
    <t>Nymphe</t>
  </si>
  <si>
    <t>Orient Jewel</t>
  </si>
  <si>
    <t>Paul M Wild</t>
  </si>
  <si>
    <t>Pecher</t>
  </si>
  <si>
    <t>Peter Brand</t>
  </si>
  <si>
    <t>Pink Cameo</t>
  </si>
  <si>
    <t>Pink Hawaiian Coral</t>
  </si>
  <si>
    <t>Prairy Moon</t>
  </si>
  <si>
    <t>Primevere</t>
  </si>
  <si>
    <t>Purple Spider</t>
  </si>
  <si>
    <t>Red Magic</t>
  </si>
  <si>
    <t>Renato</t>
  </si>
  <si>
    <t>Sarah Bernhardt Rosa</t>
  </si>
  <si>
    <t>Sebastian Maas</t>
  </si>
  <si>
    <t>Shirley Temple</t>
  </si>
  <si>
    <t>Sorbet</t>
  </si>
  <si>
    <t>Sweet Harmony</t>
  </si>
  <si>
    <t>White Towers</t>
  </si>
  <si>
    <t>Whopper</t>
  </si>
  <si>
    <t>Vildarter</t>
  </si>
  <si>
    <t>Singing in the Rain</t>
  </si>
  <si>
    <t>Julia Rose</t>
  </si>
  <si>
    <t>Garden Treasure</t>
  </si>
  <si>
    <t>First Arrival</t>
  </si>
  <si>
    <t>Bartzella</t>
  </si>
  <si>
    <t>Hybrider (korsning mellan två eller flera vildarter)</t>
  </si>
  <si>
    <t>Produktnr</t>
  </si>
  <si>
    <t>Blomma</t>
  </si>
  <si>
    <t>Bladverk</t>
  </si>
  <si>
    <t>Upphovsman/Land</t>
  </si>
  <si>
    <t>Lagersaldo</t>
  </si>
  <si>
    <t>Blomningstid</t>
  </si>
  <si>
    <t>Buskpioner (trädpioner)</t>
  </si>
  <si>
    <t>Konsumentpris</t>
  </si>
  <si>
    <t>Buckeye Belle</t>
  </si>
  <si>
    <t>Claire de Lune</t>
  </si>
  <si>
    <t>Coral charm</t>
  </si>
  <si>
    <t>Coral Fay</t>
  </si>
  <si>
    <t>Coral Sunset</t>
  </si>
  <si>
    <t>Paula Fay</t>
  </si>
  <si>
    <t>Red Charm</t>
  </si>
  <si>
    <t>Scarlet O'Hara</t>
  </si>
  <si>
    <t>Canary Brilliant</t>
  </si>
  <si>
    <t>Hillary</t>
  </si>
  <si>
    <t>Rosaröd</t>
  </si>
  <si>
    <t>Korall</t>
  </si>
  <si>
    <t>Röd</t>
  </si>
  <si>
    <t>Enkel</t>
  </si>
  <si>
    <t>Fylld</t>
  </si>
  <si>
    <t>Tidig</t>
  </si>
  <si>
    <t>80 cm</t>
  </si>
  <si>
    <t>90 cm</t>
  </si>
  <si>
    <t>Border Charm</t>
  </si>
  <si>
    <t>Cora Louise</t>
  </si>
  <si>
    <t>Lollipop</t>
  </si>
  <si>
    <t>Scarlet heaven</t>
  </si>
  <si>
    <t>Sequestered Sunshine</t>
  </si>
  <si>
    <t>Vit</t>
  </si>
  <si>
    <t>Rosa</t>
  </si>
  <si>
    <t>70 cm</t>
  </si>
  <si>
    <t>65 cm</t>
  </si>
  <si>
    <t>Gul</t>
  </si>
  <si>
    <t>60 cm</t>
  </si>
  <si>
    <t>Yellow Crown</t>
  </si>
  <si>
    <t>Djuprosa</t>
  </si>
  <si>
    <t>75 cm</t>
  </si>
  <si>
    <t>Medel</t>
  </si>
  <si>
    <t>Kaminröd</t>
  </si>
  <si>
    <t>Lavendelrosa</t>
  </si>
  <si>
    <t>Ljusrosa</t>
  </si>
  <si>
    <t>Purpurröd</t>
  </si>
  <si>
    <t>Ceriserosa</t>
  </si>
  <si>
    <t>Sammetsröd</t>
  </si>
  <si>
    <t>Ljusgul</t>
  </si>
  <si>
    <t>Gräddvit</t>
  </si>
  <si>
    <t>Lila</t>
  </si>
  <si>
    <t>Raspberry sundae</t>
  </si>
  <si>
    <t>Vinröd</t>
  </si>
  <si>
    <t>Dubbel</t>
  </si>
  <si>
    <t>Doftande</t>
  </si>
  <si>
    <t>Mild</t>
  </si>
  <si>
    <t>100 cm</t>
  </si>
  <si>
    <t>85 cm</t>
  </si>
  <si>
    <t>90  cm</t>
  </si>
  <si>
    <t>Sen</t>
  </si>
  <si>
    <t>Pink Double</t>
  </si>
  <si>
    <t>Red Double</t>
  </si>
  <si>
    <t>Halvfylld</t>
  </si>
  <si>
    <t>Bella Donna</t>
  </si>
  <si>
    <t>Big Ben</t>
  </si>
  <si>
    <t>Gay Paree</t>
  </si>
  <si>
    <t>Honey Gold</t>
  </si>
  <si>
    <t>Green Lotus</t>
  </si>
  <si>
    <t>Gröngul</t>
  </si>
  <si>
    <t>Grönvit</t>
  </si>
  <si>
    <t>Lady Liberty</t>
  </si>
  <si>
    <t>Red Spider</t>
  </si>
  <si>
    <t>White Double</t>
  </si>
  <si>
    <t>Tom Cat</t>
  </si>
  <si>
    <t>Mörkröd</t>
  </si>
  <si>
    <t>Rosagul</t>
  </si>
  <si>
    <t>Fint</t>
  </si>
  <si>
    <t>Mörkgrön</t>
  </si>
  <si>
    <t>Ljusgrön</t>
  </si>
  <si>
    <t>Behöver stöd</t>
  </si>
  <si>
    <t>Stadig</t>
  </si>
  <si>
    <t>Medelsen</t>
  </si>
  <si>
    <t>Upphovsman</t>
  </si>
  <si>
    <t>Andersson 1986</t>
  </si>
  <si>
    <t>Andersson</t>
  </si>
  <si>
    <t>Andersson 1999</t>
  </si>
  <si>
    <t>Andersson 1992</t>
  </si>
  <si>
    <t>Andersson / Seidl 1996</t>
  </si>
  <si>
    <t>Hollingsworth 1984</t>
  </si>
  <si>
    <t>Hollingsworth 1998</t>
  </si>
  <si>
    <t>Gulrosa</t>
  </si>
  <si>
    <t>Vitlila</t>
  </si>
  <si>
    <t>Gulröd</t>
  </si>
  <si>
    <t>Morning Lilac</t>
  </si>
  <si>
    <t xml:space="preserve">Citron </t>
  </si>
  <si>
    <t>Kryddig</t>
  </si>
  <si>
    <t>110 cm</t>
  </si>
  <si>
    <t>Medeltidig</t>
  </si>
  <si>
    <t>Blaze</t>
  </si>
  <si>
    <t>Le Charme</t>
  </si>
  <si>
    <t>Mains 1956</t>
  </si>
  <si>
    <t>Wild &amp; son 1954</t>
  </si>
  <si>
    <t>Wissing 1965</t>
  </si>
  <si>
    <t>Fay 1972</t>
  </si>
  <si>
    <t>Fat 1968</t>
  </si>
  <si>
    <t>Klehm 1981</t>
  </si>
  <si>
    <t>Glasscock 1944</t>
  </si>
  <si>
    <t>Glasscock 1939</t>
  </si>
  <si>
    <t>Hollingworth</t>
  </si>
  <si>
    <t>Saunders</t>
  </si>
  <si>
    <t>Vitgul</t>
  </si>
  <si>
    <t>Korallrosa</t>
  </si>
  <si>
    <t xml:space="preserve"> - </t>
  </si>
  <si>
    <t>Finflikig</t>
  </si>
  <si>
    <t>40 cm</t>
  </si>
  <si>
    <t>50 cm</t>
  </si>
  <si>
    <t>Skugga</t>
  </si>
  <si>
    <t>Enkel (anemon)</t>
  </si>
  <si>
    <t>Stark</t>
  </si>
  <si>
    <t>Japan</t>
  </si>
  <si>
    <t>Mörkrosa</t>
  </si>
  <si>
    <t>Rosavit</t>
  </si>
  <si>
    <t>Klehm 2000</t>
  </si>
  <si>
    <t>ITOH Hybrider (sektionshybrider)</t>
  </si>
  <si>
    <t>Laxrosa</t>
  </si>
  <si>
    <t>Agapanthus Back in Black</t>
  </si>
  <si>
    <t>Mörkblå</t>
  </si>
  <si>
    <t>Agapanthus Headbourne Hybrids</t>
  </si>
  <si>
    <t>Cimicifuga Chocoholic</t>
  </si>
  <si>
    <t>Cimicifuga race. var.cordifolia</t>
  </si>
  <si>
    <t>Ljusröd</t>
  </si>
  <si>
    <t>Hosta Blue Vision</t>
  </si>
  <si>
    <t>Hosta Chain Lightning</t>
  </si>
  <si>
    <t>Hosta Cherry Berry</t>
  </si>
  <si>
    <t>Hosta El Nino</t>
  </si>
  <si>
    <t>Hosta Lakeside Paisley Print</t>
  </si>
  <si>
    <t>Nepeta Junior Walker</t>
  </si>
  <si>
    <t>Phlox Pani. Aureole</t>
  </si>
  <si>
    <t>Phlox Pani. Classic Cassis</t>
  </si>
  <si>
    <t>Phlox Pani. Jade</t>
  </si>
  <si>
    <t>Phlox Pani. Mike's Choice</t>
  </si>
  <si>
    <t>Phlox Pani. Sherbet Blend</t>
  </si>
  <si>
    <t>Phlox Pani. Strawberry Daiquiri</t>
  </si>
  <si>
    <t>Phlox Pani. Tequila Sunrise</t>
  </si>
  <si>
    <t>Phlox Pani. Twister</t>
  </si>
  <si>
    <t>Phlox Pani. Watermelon Punch</t>
  </si>
  <si>
    <t>Phlox Pani. Younique Bicolor</t>
  </si>
  <si>
    <t>Jul-sep</t>
  </si>
  <si>
    <t>Halvskugga</t>
  </si>
  <si>
    <t>Sep-okt</t>
  </si>
  <si>
    <t>Aug-okt</t>
  </si>
  <si>
    <t>Sol/halvskugga</t>
  </si>
  <si>
    <t>Svagt rosa</t>
  </si>
  <si>
    <t>Nej</t>
  </si>
  <si>
    <t>Jun-aug</t>
  </si>
  <si>
    <t>120 cm</t>
  </si>
  <si>
    <t>Djupgrön</t>
  </si>
  <si>
    <t>Purpurbrun</t>
  </si>
  <si>
    <t>160 cm</t>
  </si>
  <si>
    <t>Aug-sep</t>
  </si>
  <si>
    <t>Rödorange</t>
  </si>
  <si>
    <t>Jul-aug</t>
  </si>
  <si>
    <t>Ja</t>
  </si>
  <si>
    <t>Grågrön</t>
  </si>
  <si>
    <t>Maj-sep</t>
  </si>
  <si>
    <t>30 cm</t>
  </si>
  <si>
    <t>Jun-sep</t>
  </si>
  <si>
    <t>Maj-jun</t>
  </si>
  <si>
    <t>15 cm</t>
  </si>
  <si>
    <t>Rödviolett</t>
  </si>
  <si>
    <t>Jun-jul</t>
  </si>
  <si>
    <t>Lavendelblå</t>
  </si>
  <si>
    <t>Blåviolett</t>
  </si>
  <si>
    <t>Maj-okt</t>
  </si>
  <si>
    <t>25 cm</t>
  </si>
  <si>
    <t>Sol</t>
  </si>
  <si>
    <t>Blågrön</t>
  </si>
  <si>
    <t>20 cm</t>
  </si>
  <si>
    <t>Mörkgrön/vit mitt</t>
  </si>
  <si>
    <t>Ljusblå/vit rand</t>
  </si>
  <si>
    <t>Ljusblå</t>
  </si>
  <si>
    <t>Grön/cream mitt</t>
  </si>
  <si>
    <t>Rödlila</t>
  </si>
  <si>
    <t>Namn svenskt</t>
  </si>
  <si>
    <t>Anemon</t>
  </si>
  <si>
    <t>Anemone Honorine Jobert</t>
  </si>
  <si>
    <t>Anemone hupe. Praecox</t>
  </si>
  <si>
    <t>Anemone hupe. September Charm</t>
  </si>
  <si>
    <t>Anemone tome. Robustissima</t>
  </si>
  <si>
    <t>Anemone Pamina</t>
  </si>
  <si>
    <t>Anemone leveillei</t>
  </si>
  <si>
    <t>Anemone Königin Charlotte</t>
  </si>
  <si>
    <t>Stjärnflocka</t>
  </si>
  <si>
    <t>Regnbågsbräken</t>
  </si>
  <si>
    <t>Athyrium nipo. Ursula's Red</t>
  </si>
  <si>
    <t>Höstsilverax</t>
  </si>
  <si>
    <t>Crocosmia Lucifer</t>
  </si>
  <si>
    <t>Cimicifuga racemosa</t>
  </si>
  <si>
    <t>Cimicifuga ramo. Atropurpurea</t>
  </si>
  <si>
    <t>Cimicifuga ramo. Brunette</t>
  </si>
  <si>
    <t>Cimicifuga ramo. Pink Spike</t>
  </si>
  <si>
    <t>Cimicifuga simp. Black Negligee</t>
  </si>
  <si>
    <t>Löjtnantshjärta</t>
  </si>
  <si>
    <t>Fänrikshjärta</t>
  </si>
  <si>
    <t>Dicentra Amore Rose</t>
  </si>
  <si>
    <t>Dicentra Burning Hearts</t>
  </si>
  <si>
    <t>Dicentra Red Fountain</t>
  </si>
  <si>
    <t>Dicentra spec. Valentine</t>
  </si>
  <si>
    <t>Silkesnäva</t>
  </si>
  <si>
    <t>Näva</t>
  </si>
  <si>
    <t>Flocknäva</t>
  </si>
  <si>
    <t>Trädgårdsnäva</t>
  </si>
  <si>
    <t>Ängsnäva</t>
  </si>
  <si>
    <t>Blodnäva</t>
  </si>
  <si>
    <t>Alunrot</t>
  </si>
  <si>
    <t>Funkia</t>
  </si>
  <si>
    <t>Geranium cine. Ballerina</t>
  </si>
  <si>
    <t>Geranium cine. Melody</t>
  </si>
  <si>
    <t>Geranium cine. Purple Pillow</t>
  </si>
  <si>
    <t>Geranium Jolly Jewel Night</t>
  </si>
  <si>
    <t>Geranium macr. Ingwersen's Variety</t>
  </si>
  <si>
    <t>Geranium Patricia</t>
  </si>
  <si>
    <t>Geranium prat. Purple Ghost</t>
  </si>
  <si>
    <t>Geranium Rozanne</t>
  </si>
  <si>
    <t>Geranium sang. Album</t>
  </si>
  <si>
    <t>Geranium sang. Elke</t>
  </si>
  <si>
    <t>Heuchera Swirling Fantasy</t>
  </si>
  <si>
    <t>Hosta Blue Mouse Ears</t>
  </si>
  <si>
    <t>Hosta Fragrant Blue</t>
  </si>
  <si>
    <t>Svärdlilja</t>
  </si>
  <si>
    <t>Iris sibi. Gull's Wing</t>
  </si>
  <si>
    <t>Rysk salvia</t>
  </si>
  <si>
    <t>Perovskia atri. Blue Spire</t>
  </si>
  <si>
    <t>Phlox Pani. David</t>
  </si>
  <si>
    <t>Trädgårdsviva</t>
  </si>
  <si>
    <t>Salvia</t>
  </si>
  <si>
    <t>Kärleksört</t>
  </si>
  <si>
    <t>Salvia nemo. Blauhügel</t>
  </si>
  <si>
    <t>Salvia nemo. May Night</t>
  </si>
  <si>
    <t>Sedum Carl</t>
  </si>
  <si>
    <t>Afrikansk lilja</t>
  </si>
  <si>
    <t>Trumpet</t>
  </si>
  <si>
    <t>Mörk rosa</t>
  </si>
  <si>
    <t>Semi dubbel</t>
  </si>
  <si>
    <t>55 cm</t>
  </si>
  <si>
    <t>Flerfärgat</t>
  </si>
  <si>
    <t>Höstlilja</t>
  </si>
  <si>
    <t>Solhatt</t>
  </si>
  <si>
    <t>Purpurrosa</t>
  </si>
  <si>
    <t>Grön/Rosa</t>
  </si>
  <si>
    <t>Grön</t>
  </si>
  <si>
    <t>Blå</t>
  </si>
  <si>
    <t>Mörkt öga</t>
  </si>
  <si>
    <t>Purpurgrön</t>
  </si>
  <si>
    <t>130 cm</t>
  </si>
  <si>
    <t>150 cm</t>
  </si>
  <si>
    <t>200 cm</t>
  </si>
  <si>
    <t>35 cm</t>
  </si>
  <si>
    <t>Maj-aug</t>
  </si>
  <si>
    <t>Flox</t>
  </si>
  <si>
    <t>Blågrå</t>
  </si>
  <si>
    <t>Växtläge</t>
  </si>
  <si>
    <t>Rosa/Vit</t>
  </si>
  <si>
    <t>Vit/Grön</t>
  </si>
  <si>
    <t>Laxorange</t>
  </si>
  <si>
    <t>Lilablå</t>
  </si>
  <si>
    <t>Vit/Rosa</t>
  </si>
  <si>
    <t>Ljus violett</t>
  </si>
  <si>
    <t>Violettrosa</t>
  </si>
  <si>
    <t>Daglilja</t>
  </si>
  <si>
    <t>Strandiris</t>
  </si>
  <si>
    <t xml:space="preserve">Napeta </t>
  </si>
  <si>
    <t>Akleja</t>
  </si>
  <si>
    <t>Jättedaggkåpa</t>
  </si>
  <si>
    <t>Lime</t>
  </si>
  <si>
    <t>Namn latin/sort</t>
  </si>
  <si>
    <t>Tillbehör</t>
  </si>
  <si>
    <t>Växtskylt</t>
  </si>
  <si>
    <t xml:space="preserve">Kantnepeta </t>
  </si>
  <si>
    <t>Summa inköp</t>
  </si>
  <si>
    <t>Pris</t>
  </si>
  <si>
    <t>Flerfärgad</t>
  </si>
  <si>
    <t>Lilarosa</t>
  </si>
  <si>
    <t>Aquilegia Vulgaris (liten)</t>
  </si>
  <si>
    <t>Aquilegia Vulgaris (stor)</t>
  </si>
  <si>
    <t>Alchemilla Vulgaris (stor)</t>
  </si>
  <si>
    <t>Hemerocallis (stor)</t>
  </si>
  <si>
    <t>Hemerocallis Frans Hals (stor)</t>
  </si>
  <si>
    <t>Hemerocallis Stella de Oro (stor)</t>
  </si>
  <si>
    <t>Alchemilla Vulgaris (liten)</t>
  </si>
  <si>
    <t>Hemerocallis (liten)</t>
  </si>
  <si>
    <t>Hemerocallis Frans Hals (liten)</t>
  </si>
  <si>
    <t>Hemerocallis Stella de Oro (liten)</t>
  </si>
  <si>
    <t>Iris (liten)</t>
  </si>
  <si>
    <t>Iris (stor)</t>
  </si>
  <si>
    <t>White Cap</t>
  </si>
  <si>
    <t>Lady in red</t>
  </si>
  <si>
    <t>Scrumdidleumptious</t>
  </si>
  <si>
    <t>Avalanche</t>
  </si>
  <si>
    <t>White Wing</t>
  </si>
  <si>
    <t>Pastel Splendor</t>
  </si>
  <si>
    <t>Boule de Neige</t>
  </si>
  <si>
    <t>Candy Stripe</t>
  </si>
  <si>
    <t>Vitröd</t>
  </si>
  <si>
    <t>Anderson 1992</t>
  </si>
  <si>
    <t>Nova</t>
  </si>
  <si>
    <t>95 cm</t>
  </si>
  <si>
    <t>Ej reg</t>
  </si>
  <si>
    <t>Echinacea DS Bubble Gum</t>
  </si>
  <si>
    <t>Echinacea purp. Hot Coral</t>
  </si>
  <si>
    <t>Echinacea purp. Mandarin</t>
  </si>
  <si>
    <t>Echinacea purp. Salsa Red</t>
  </si>
  <si>
    <t>Hosta Bullet Proof</t>
  </si>
  <si>
    <t>Phlox Pani. Swizzle</t>
  </si>
  <si>
    <t>Phlox Pani. Zenobia</t>
  </si>
  <si>
    <t>Phlox Pani. Piña Colada</t>
  </si>
  <si>
    <t>Hosta Jurassic Park</t>
  </si>
  <si>
    <t>Hosta Patriot</t>
  </si>
  <si>
    <t>Hosta Great Expectations</t>
  </si>
  <si>
    <t>Hosta Kiwi Spearmint</t>
  </si>
  <si>
    <t>Hosta Glad Rags</t>
  </si>
  <si>
    <t>Hosta Miracle Lemony</t>
  </si>
  <si>
    <t>Hosta Old Glory</t>
  </si>
  <si>
    <t>Sedum Touchdown Teak</t>
  </si>
  <si>
    <t>Phlox Pani. Rainbow Dancer</t>
  </si>
  <si>
    <t>Phlox Pani. Red Caribbean</t>
  </si>
  <si>
    <t>Meconopsis Betonicifolia</t>
  </si>
  <si>
    <t>Astrantia major Purple Joyce</t>
  </si>
  <si>
    <t>Astrantia major Pink Joyce</t>
  </si>
  <si>
    <t>Astrantia major Ruby Wedding</t>
  </si>
  <si>
    <t>Astrantia major Star of Fire</t>
  </si>
  <si>
    <t>Astrantia major Venice</t>
  </si>
  <si>
    <t>Astrantia major Sparkling Stars Pink</t>
  </si>
  <si>
    <t>Perovskia atri. Little Spire</t>
  </si>
  <si>
    <t>Perovskia atri. Blue Spritzer</t>
  </si>
  <si>
    <t>Perovskia atri. Crazy Blue</t>
  </si>
  <si>
    <t>Primula Elizabeth Killelay</t>
  </si>
  <si>
    <t>Brunnera macrophylla Jack Frost</t>
  </si>
  <si>
    <t>Brunnera Alexander's Great</t>
  </si>
  <si>
    <t>Dicentra Love Hearts</t>
  </si>
  <si>
    <t>Dicentra Candy Hearts</t>
  </si>
  <si>
    <t>Echinacea purp. Sangrita</t>
  </si>
  <si>
    <t>Echinacea purp. Blanco</t>
  </si>
  <si>
    <t>Geranium cine. Tumbling Heart</t>
  </si>
  <si>
    <t>SWISH: 123  613  905  9</t>
  </si>
  <si>
    <t>SWISH:  123  613  905  9</t>
  </si>
  <si>
    <t>Perenner Hammartorps Gårdshandel 070-756 56 34</t>
  </si>
  <si>
    <t>Kaukasisk förgätmigej</t>
  </si>
  <si>
    <t>Bergvallmo</t>
  </si>
  <si>
    <t>[blandad]</t>
  </si>
  <si>
    <t>Astrantia major Red Joyce</t>
  </si>
  <si>
    <t>Vit/Grön-gul</t>
  </si>
  <si>
    <t>Orangeröd</t>
  </si>
  <si>
    <t>Lavendel</t>
  </si>
  <si>
    <t>Röd-vit</t>
  </si>
  <si>
    <t>Roströd</t>
  </si>
  <si>
    <t xml:space="preserve">ATHYRIUM filix-fem. LADY IN RED (9 CM) </t>
  </si>
  <si>
    <t xml:space="preserve">ATHYRIUM niponicum SILVER FALLS </t>
  </si>
  <si>
    <t xml:space="preserve">CALAMAGROSTIS acutiflora OVERDAM (9 CM) </t>
  </si>
  <si>
    <t xml:space="preserve">CALAMAGROSTIS brachytricha (9 CM) </t>
  </si>
  <si>
    <t xml:space="preserve">ECHINACEA purpurea MAGNUS (9 CM) </t>
  </si>
  <si>
    <t xml:space="preserve">ECHINACEA purpurea RUBINSTERN (9 CM) </t>
  </si>
  <si>
    <t xml:space="preserve">ECHINACEA purpurea SUNBUZZER MIX </t>
  </si>
  <si>
    <t xml:space="preserve">ECHINACEA purpurea WHITE SWAN (9 CM) </t>
  </si>
  <si>
    <t xml:space="preserve">ASTER ericoides SNOW FLURRY (9 CM) </t>
  </si>
  <si>
    <t xml:space="preserve">CERATOSTIGMA plumbaginoides </t>
  </si>
  <si>
    <t xml:space="preserve">FESTUCA mairel </t>
  </si>
  <si>
    <t xml:space="preserve">HELLEBORUS or. DBLE ELLEN PICOTEE (9 CM) </t>
  </si>
  <si>
    <t xml:space="preserve">HELLEBORUS or. DBL ELLEN PINK </t>
  </si>
  <si>
    <t xml:space="preserve">HELLEBORUS or. DBL ELLEN WHITE </t>
  </si>
  <si>
    <t xml:space="preserve">LAVANDULA angustifolia MUNSTEAD </t>
  </si>
  <si>
    <t xml:space="preserve">GAURA lindheimeri VARIEGATED </t>
  </si>
  <si>
    <t xml:space="preserve">MONARDA BEAUTY OF COBHAM (9 CM) </t>
  </si>
  <si>
    <t xml:space="preserve">MONARDA hybr. CAMBRIDGE SCARLETT </t>
  </si>
  <si>
    <t xml:space="preserve">NEPETA faassenii </t>
  </si>
  <si>
    <t xml:space="preserve">NEPETA faassenii KIT CAT (9 CM) </t>
  </si>
  <si>
    <t xml:space="preserve">NEPETA GROL </t>
  </si>
  <si>
    <t xml:space="preserve">NEPETA faassenii SIX HILLS GIANT (9 CM) </t>
  </si>
  <si>
    <t xml:space="preserve">NEPETA faassenii WALKERS LOW (9 CM) </t>
  </si>
  <si>
    <t xml:space="preserve">NEPETA subsessilis (9 CM) </t>
  </si>
  <si>
    <t xml:space="preserve">PANICUM virgatum SQUAW (9 CM) </t>
  </si>
  <si>
    <t xml:space="preserve">PANICUM virgatum WARRIOR </t>
  </si>
  <si>
    <t xml:space="preserve">SALVIA nemorosa OSTFRIESLAND (9 CM) </t>
  </si>
  <si>
    <t xml:space="preserve">ANTENNARIA dioica </t>
  </si>
  <si>
    <t xml:space="preserve">ASTER dumosus HERBSTGRUSS VOM BRESSERHOF </t>
  </si>
  <si>
    <t xml:space="preserve">ASTER dumosus JENNY </t>
  </si>
  <si>
    <t xml:space="preserve">ASTER alpinus HAPPY END </t>
  </si>
  <si>
    <t xml:space="preserve">ATHYRIUM BURGUNDY LACE </t>
  </si>
  <si>
    <t xml:space="preserve">ATHYRIUM n.URSULA'S RED (9 CM) </t>
  </si>
  <si>
    <t xml:space="preserve">ATHYRIUM VIDALII </t>
  </si>
  <si>
    <t xml:space="preserve">BLECHNUM spicant </t>
  </si>
  <si>
    <t xml:space="preserve">BRUNNERA SILVER HEART </t>
  </si>
  <si>
    <t xml:space="preserve">ECHINACEA purpurea LITTLE MAGNUS (9 CM) </t>
  </si>
  <si>
    <t xml:space="preserve">ECHINACEA purp. PICA BELLA </t>
  </si>
  <si>
    <t xml:space="preserve">ECHINACEA SOMBRERO BLANCO </t>
  </si>
  <si>
    <t xml:space="preserve">ECHINACEA purpurea SANGRITA </t>
  </si>
  <si>
    <t xml:space="preserve">ECHINACEA SOMBRERO TRES AMIGOS </t>
  </si>
  <si>
    <t xml:space="preserve">GERANIUM HOCUS POCUS </t>
  </si>
  <si>
    <t xml:space="preserve">GERANIUM sanguineum var. STRIATUM </t>
  </si>
  <si>
    <t xml:space="preserve">LEPTINELLA POTENTILLINA </t>
  </si>
  <si>
    <t xml:space="preserve">LIATRIS SPICATA </t>
  </si>
  <si>
    <t xml:space="preserve">NEPETA SENIOR (9 CM) </t>
  </si>
  <si>
    <t xml:space="preserve">NEPETA faassenii JUNIOR WALKER </t>
  </si>
  <si>
    <t xml:space="preserve">PRIMULA bullesiana </t>
  </si>
  <si>
    <t xml:space="preserve">PRIMULA rosea GRANDIFLORA </t>
  </si>
  <si>
    <t xml:space="preserve">PULSATILLA vulgaris ALBA (9 CM) </t>
  </si>
  <si>
    <t xml:space="preserve">PULSATILLA vulgaris RUBRA (9 CM) </t>
  </si>
  <si>
    <t xml:space="preserve">THYMUS praecox ALBIFLORUS </t>
  </si>
  <si>
    <t xml:space="preserve">THYMUS praecox COCCINEUS </t>
  </si>
  <si>
    <t xml:space="preserve">THYMUS praecox MINOR  </t>
  </si>
  <si>
    <t xml:space="preserve">THYMUS praecox PSEUDOLANUGINOS </t>
  </si>
  <si>
    <t xml:space="preserve">THYMUS praecox PURPLE BEAUTY </t>
  </si>
  <si>
    <t xml:space="preserve">THYMUS serpyllum </t>
  </si>
  <si>
    <t xml:space="preserve">TIARELLA cordifolia </t>
  </si>
  <si>
    <t xml:space="preserve">VINCA minor ALBA (9 CM) </t>
  </si>
  <si>
    <t xml:space="preserve">VINCA minor ATROPURPUREA (9 CM) </t>
  </si>
  <si>
    <t xml:space="preserve">VINCA minor GERTRUDE JECKYLL (9 CM) </t>
  </si>
  <si>
    <t>Pink Ardour</t>
  </si>
  <si>
    <t xml:space="preserve">Henry Bockstoce </t>
  </si>
  <si>
    <t>Alertie</t>
  </si>
  <si>
    <t>Black Beauty</t>
  </si>
  <si>
    <t xml:space="preserve">Blush Queen </t>
  </si>
  <si>
    <t>Bridal Shower</t>
  </si>
  <si>
    <t xml:space="preserve">Gardenia </t>
  </si>
  <si>
    <t>Pink Spritzer</t>
  </si>
  <si>
    <t>Belleville</t>
  </si>
  <si>
    <t>NY</t>
  </si>
  <si>
    <t>Birthday</t>
  </si>
  <si>
    <t>Bouquet perfect</t>
  </si>
  <si>
    <t xml:space="preserve">Carnation Bouquet </t>
  </si>
  <si>
    <t>Bockstoce 1955</t>
  </si>
  <si>
    <t>Dinner plate</t>
  </si>
  <si>
    <t>Klehm 1968</t>
  </si>
  <si>
    <t xml:space="preserve">Immaculée </t>
  </si>
  <si>
    <t>van d Walk/van d Zwet 1953</t>
  </si>
  <si>
    <t>Japansk</t>
  </si>
  <si>
    <t xml:space="preserve">Lemon chiffon </t>
  </si>
  <si>
    <t>Reath 1981</t>
  </si>
  <si>
    <t>Eliason 1964</t>
  </si>
  <si>
    <t xml:space="preserve">Lorelei </t>
  </si>
  <si>
    <t>Saunders / Smetana 1984</t>
  </si>
  <si>
    <t>Rosa-aprikos</t>
  </si>
  <si>
    <t>Doriat 1927</t>
  </si>
  <si>
    <t>Mandarin´s Coat</t>
  </si>
  <si>
    <t>Rogers / Marx 1978</t>
  </si>
  <si>
    <t xml:space="preserve">Many Happy Returns </t>
  </si>
  <si>
    <t>Hollingsworth 1986</t>
  </si>
  <si>
    <t>Miss America</t>
  </si>
  <si>
    <t>Mann/van Steen 1936</t>
  </si>
  <si>
    <t>Japansk/bomb</t>
  </si>
  <si>
    <t>Madame Calot</t>
  </si>
  <si>
    <t>Miellez 1856</t>
  </si>
  <si>
    <t>Blekrosa</t>
  </si>
  <si>
    <t>Madame Claude Tain</t>
  </si>
  <si>
    <t>Madame Emile Debatene</t>
  </si>
  <si>
    <t>Nick Shaylor</t>
  </si>
  <si>
    <t>Allison 1931</t>
  </si>
  <si>
    <t xml:space="preserve">Old Rose Dandy </t>
  </si>
  <si>
    <t>Laning 1993</t>
  </si>
  <si>
    <t>Multi</t>
  </si>
  <si>
    <t xml:space="preserve">Pink Double Dandy </t>
  </si>
  <si>
    <t>Smith 2004</t>
  </si>
  <si>
    <t>Prairie Charm</t>
  </si>
  <si>
    <t>Hollingsworth 1992</t>
  </si>
  <si>
    <t>Yankee Doodle Dandy</t>
  </si>
  <si>
    <t>Smith 2002</t>
  </si>
  <si>
    <t xml:space="preserve">Rosy Prospects </t>
  </si>
  <si>
    <t>Anderson/Kornder 2008</t>
  </si>
  <si>
    <t>Vit-purpur</t>
  </si>
  <si>
    <t>Raol Dessert</t>
  </si>
  <si>
    <t>Top Hat</t>
  </si>
  <si>
    <t>Raynolds 1971</t>
  </si>
  <si>
    <t>Rosa-vit</t>
  </si>
  <si>
    <t>Edulis Superba</t>
  </si>
  <si>
    <t xml:space="preserve">Callie's Memory </t>
  </si>
  <si>
    <t>Anderson 1999</t>
  </si>
  <si>
    <t>Daurica ssp mlokosewitschii 1 år (svavelpion)</t>
  </si>
  <si>
    <t>Daurica ssp mlokosewitschii 2 år (svavelpion)</t>
  </si>
  <si>
    <t xml:space="preserve">Paeonia Obovata var. Alba 1 år (fröplanta) </t>
  </si>
  <si>
    <t>Rosa/röd</t>
  </si>
  <si>
    <t>Gul-rosa</t>
  </si>
  <si>
    <t>Gul rosa</t>
  </si>
  <si>
    <t>Mycket tidig</t>
  </si>
  <si>
    <t>Rosa-lila</t>
  </si>
  <si>
    <t>Holland</t>
  </si>
  <si>
    <t>150cm</t>
  </si>
  <si>
    <t>Gansugruppen</t>
  </si>
  <si>
    <t>Luktpioner (Lactiflora) Hammartorps Trädgårdar 070-756 56 34</t>
  </si>
  <si>
    <t>Land</t>
  </si>
  <si>
    <t>Svenskt namn</t>
  </si>
  <si>
    <t>Svavelpion</t>
  </si>
  <si>
    <t>Bergpion</t>
  </si>
  <si>
    <t>Rosenpion</t>
  </si>
  <si>
    <t>Bondpion</t>
  </si>
  <si>
    <t>Enkel Dillpion</t>
  </si>
  <si>
    <t>Herrgårdspion</t>
  </si>
  <si>
    <t>Paeonia x festiva 'Rubra Plena'</t>
  </si>
  <si>
    <t>Paeonia Anomala ssp Veitchii</t>
  </si>
  <si>
    <t>Turkisk pion</t>
  </si>
  <si>
    <t>Tenuifolia x Hybrida</t>
  </si>
  <si>
    <t xml:space="preserve">Tenuifolia </t>
  </si>
  <si>
    <t>Officinalis</t>
  </si>
  <si>
    <t>P x festiva 'Alba Plena'</t>
  </si>
  <si>
    <t xml:space="preserve">P x festiva Mutabilis Plena' </t>
  </si>
  <si>
    <t>Peregrina</t>
  </si>
  <si>
    <t>Lackpion</t>
  </si>
  <si>
    <t>P x festiva 'Rosea Plena'</t>
  </si>
  <si>
    <t>P Marirei</t>
  </si>
  <si>
    <t>Glanspion</t>
  </si>
  <si>
    <t>Tenufolia Plena</t>
  </si>
  <si>
    <t>Dubbel Dillpion</t>
  </si>
  <si>
    <t>Fyld</t>
  </si>
  <si>
    <t>Purpurfläckig buskpion 3år fröplanta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</si>
</sst>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</numFmts>
  <fonts count="49">
    <font>
      <sz val="10"/>
      <color indexed="8"/>
      <name val="Helvetica"/>
      <family val="0"/>
    </font>
    <font>
      <sz val="12"/>
      <color indexed="8"/>
      <name val="Helvetica"/>
      <family val="2"/>
    </font>
    <font>
      <i/>
      <sz val="24"/>
      <name val="Arial"/>
      <family val="2"/>
    </font>
    <font>
      <i/>
      <sz val="24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2"/>
      <name val="Helvetica"/>
      <family val="0"/>
    </font>
    <font>
      <sz val="12"/>
      <color indexed="8"/>
      <name val="Times New Roman"/>
      <family val="1"/>
    </font>
    <font>
      <sz val="12"/>
      <color indexed="22"/>
      <name val="Times New Roman"/>
      <family val="1"/>
    </font>
    <font>
      <i/>
      <sz val="3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8"/>
      <color indexed="12"/>
      <name val="Helvetica"/>
      <family val="2"/>
    </font>
    <font>
      <b/>
      <sz val="15"/>
      <color indexed="12"/>
      <name val="Helvetica"/>
      <family val="2"/>
    </font>
    <font>
      <b/>
      <sz val="13"/>
      <color indexed="12"/>
      <name val="Helvetica"/>
      <family val="2"/>
    </font>
    <font>
      <b/>
      <sz val="11"/>
      <color indexed="12"/>
      <name val="Helvetica"/>
      <family val="2"/>
    </font>
    <font>
      <sz val="12"/>
      <color indexed="17"/>
      <name val="Helvetica"/>
      <family val="2"/>
    </font>
    <font>
      <sz val="12"/>
      <color indexed="25"/>
      <name val="Helvetica"/>
      <family val="2"/>
    </font>
    <font>
      <sz val="12"/>
      <color indexed="60"/>
      <name val="Helvetica"/>
      <family val="2"/>
    </font>
    <font>
      <sz val="12"/>
      <color indexed="62"/>
      <name val="Helvetica"/>
      <family val="2"/>
    </font>
    <font>
      <b/>
      <sz val="12"/>
      <color indexed="12"/>
      <name val="Helvetica"/>
      <family val="2"/>
    </font>
    <font>
      <b/>
      <sz val="12"/>
      <color indexed="52"/>
      <name val="Helvetica"/>
      <family val="2"/>
    </font>
    <font>
      <sz val="12"/>
      <color indexed="52"/>
      <name val="Helvetica"/>
      <family val="2"/>
    </font>
    <font>
      <b/>
      <sz val="12"/>
      <color indexed="22"/>
      <name val="Helvetica"/>
      <family val="2"/>
    </font>
    <font>
      <sz val="12"/>
      <color indexed="53"/>
      <name val="Helvetica"/>
      <family val="2"/>
    </font>
    <font>
      <i/>
      <sz val="12"/>
      <color indexed="23"/>
      <name val="Helvetica"/>
      <family val="2"/>
    </font>
    <font>
      <b/>
      <sz val="12"/>
      <color indexed="8"/>
      <name val="Helvetica"/>
      <family val="2"/>
    </font>
    <font>
      <sz val="12"/>
      <color indexed="22"/>
      <name val="Helvetica"/>
      <family val="2"/>
    </font>
    <font>
      <sz val="12"/>
      <color theme="1"/>
      <name val="Helvetica"/>
      <family val="2"/>
    </font>
    <font>
      <b/>
      <sz val="12"/>
      <color rgb="FFFA7D00"/>
      <name val="Helvetica"/>
      <family val="2"/>
    </font>
    <font>
      <sz val="12"/>
      <color rgb="FF006100"/>
      <name val="Helvetica"/>
      <family val="2"/>
    </font>
    <font>
      <sz val="12"/>
      <color theme="0"/>
      <name val="Helvetica"/>
      <family val="2"/>
    </font>
    <font>
      <sz val="12"/>
      <color rgb="FF9C0006"/>
      <name val="Helvetica"/>
      <family val="2"/>
    </font>
    <font>
      <i/>
      <sz val="12"/>
      <color rgb="FF7F7F7F"/>
      <name val="Helvetica"/>
      <family val="2"/>
    </font>
    <font>
      <sz val="12"/>
      <color rgb="FF3F3F76"/>
      <name val="Helvetica"/>
      <family val="2"/>
    </font>
    <font>
      <b/>
      <sz val="12"/>
      <color theme="0"/>
      <name val="Helvetica"/>
      <family val="2"/>
    </font>
    <font>
      <sz val="12"/>
      <color rgb="FFFA7D00"/>
      <name val="Helvetica"/>
      <family val="2"/>
    </font>
    <font>
      <sz val="12"/>
      <color rgb="FF9C5700"/>
      <name val="Helvetica"/>
      <family val="2"/>
    </font>
    <font>
      <sz val="18"/>
      <color theme="3"/>
      <name val="Helvetica"/>
      <family val="2"/>
    </font>
    <font>
      <b/>
      <sz val="15"/>
      <color theme="3"/>
      <name val="Helvetica"/>
      <family val="2"/>
    </font>
    <font>
      <b/>
      <sz val="13"/>
      <color theme="3"/>
      <name val="Helvetica"/>
      <family val="2"/>
    </font>
    <font>
      <b/>
      <sz val="11"/>
      <color theme="3"/>
      <name val="Helvetica"/>
      <family val="2"/>
    </font>
    <font>
      <b/>
      <sz val="12"/>
      <color theme="1"/>
      <name val="Helvetica"/>
      <family val="2"/>
    </font>
    <font>
      <b/>
      <sz val="12"/>
      <color rgb="FF3F3F3F"/>
      <name val="Helvetica"/>
      <family val="2"/>
    </font>
    <font>
      <sz val="12"/>
      <color rgb="FFFF0000"/>
      <name val="Helvetica"/>
      <family val="2"/>
    </font>
    <font>
      <sz val="12"/>
      <color theme="0"/>
      <name val="Times New Roman"/>
      <family val="1"/>
    </font>
    <font>
      <sz val="12"/>
      <color rgb="FF000000"/>
      <name val="Times New Roman"/>
      <family val="1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8" tint="-0.49996998906135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6666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3A3EF2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2D21"/>
        <bgColor indexed="64"/>
      </patternFill>
    </fill>
    <fill>
      <patternFill patternType="solid">
        <fgColor rgb="FFE84697"/>
        <bgColor indexed="64"/>
      </patternFill>
    </fill>
    <fill>
      <patternFill patternType="solid">
        <fgColor rgb="FFCC0099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99FF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>
        <color indexed="11"/>
      </bottom>
    </border>
    <border>
      <left style="thin">
        <color theme="4" tint="-0.4999699890613556"/>
      </left>
      <right style="thin">
        <color theme="4" tint="-0.4999699890613556"/>
      </right>
      <top style="thin">
        <color theme="4" tint="-0.4999699890613556"/>
      </top>
      <bottom style="thin">
        <color theme="4" tint="-0.4999699890613556"/>
      </bottom>
    </border>
    <border>
      <left style="thin"/>
      <right style="thin"/>
      <top style="thin"/>
      <bottom style="thin"/>
    </border>
    <border>
      <left/>
      <right/>
      <top/>
      <bottom style="thin">
        <color theme="4" tint="-0.4999699890613556"/>
      </bottom>
    </border>
    <border>
      <left style="thin">
        <color theme="4" tint="-0.4999699890613556"/>
      </left>
      <right style="thin">
        <color theme="4" tint="-0.4999699890613556"/>
      </right>
      <top/>
      <bottom style="thin">
        <color theme="4" tint="-0.4999699890613556"/>
      </bottom>
    </border>
    <border>
      <left style="thin">
        <color theme="4" tint="-0.4999699890613556"/>
      </left>
      <right style="thin">
        <color theme="4" tint="-0.4999699890613556"/>
      </right>
      <top style="thin">
        <color theme="4" tint="-0.4999699890613556"/>
      </top>
      <bottom/>
    </border>
    <border>
      <left style="thin">
        <color theme="4" tint="-0.4999699890613556"/>
      </left>
      <right style="thin">
        <color theme="4" tint="-0.4999699890613556"/>
      </right>
      <top/>
      <bottom style="thin">
        <color rgb="FF1F4F69"/>
      </bottom>
    </border>
    <border>
      <left style="thin">
        <color theme="4" tint="-0.4999699890613556"/>
      </left>
      <right style="medium"/>
      <top style="medium"/>
      <bottom style="medium"/>
    </border>
    <border>
      <left style="medium"/>
      <right style="thin">
        <color theme="4" tint="-0.4999699890613556"/>
      </right>
      <top style="medium"/>
      <bottom style="medium"/>
    </border>
    <border>
      <left style="thin">
        <color theme="4" tint="-0.4999699890613556"/>
      </left>
      <right/>
      <top style="thin">
        <color theme="4" tint="-0.4999699890613556"/>
      </top>
      <bottom style="thin">
        <color theme="4" tint="-0.4999699890613556"/>
      </bottom>
    </border>
    <border>
      <left/>
      <right style="thin">
        <color theme="4" tint="-0.4999699890613556"/>
      </right>
      <top style="thin">
        <color theme="4" tint="-0.4999699890613556"/>
      </top>
      <bottom style="thin">
        <color theme="4" tint="-0.4999699890613556"/>
      </bottom>
    </border>
    <border>
      <left style="thin">
        <color theme="4" tint="-0.4999699890613556"/>
      </left>
      <right style="thin">
        <color theme="4" tint="-0.4999699890613556"/>
      </right>
      <top style="medium"/>
      <bottom style="medium"/>
    </border>
  </borders>
  <cellStyleXfs count="61">
    <xf numFmtId="0" fontId="0" fillId="0" borderId="0" applyNumberFormat="0" applyFill="0" applyBorder="0" applyProtection="0">
      <alignment vertical="top" wrapText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20" borderId="1" applyNumberFormat="0" applyFont="0" applyAlignment="0" applyProtection="0"/>
    <xf numFmtId="0" fontId="31" fillId="21" borderId="2" applyNumberFormat="0" applyAlignment="0" applyProtection="0"/>
    <xf numFmtId="0" fontId="32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31" borderId="3" applyNumberFormat="0" applyAlignment="0" applyProtection="0"/>
    <xf numFmtId="0" fontId="38" fillId="0" borderId="4" applyNumberFormat="0" applyFill="0" applyAlignment="0" applyProtection="0"/>
    <xf numFmtId="0" fontId="39" fillId="32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118">
    <xf numFmtId="0" fontId="0" fillId="0" borderId="0" xfId="0" applyFont="1" applyAlignment="1">
      <alignment vertical="top" wrapText="1"/>
    </xf>
    <xf numFmtId="0" fontId="3" fillId="3" borderId="10" xfId="0" applyFont="1" applyFill="1" applyBorder="1" applyAlignment="1">
      <alignment vertical="center"/>
    </xf>
    <xf numFmtId="0" fontId="2" fillId="27" borderId="10" xfId="0" applyFont="1" applyFill="1" applyBorder="1" applyAlignment="1">
      <alignment vertical="center"/>
    </xf>
    <xf numFmtId="49" fontId="7" fillId="33" borderId="11" xfId="0" applyNumberFormat="1" applyFont="1" applyFill="1" applyBorder="1" applyAlignment="1">
      <alignment horizontal="left" vertical="top"/>
    </xf>
    <xf numFmtId="49" fontId="7" fillId="33" borderId="11" xfId="0" applyNumberFormat="1" applyFont="1" applyFill="1" applyBorder="1" applyAlignment="1">
      <alignment horizontal="center" vertical="top"/>
    </xf>
    <xf numFmtId="0" fontId="3" fillId="6" borderId="0" xfId="0" applyFont="1" applyFill="1" applyBorder="1" applyAlignment="1">
      <alignment vertical="center"/>
    </xf>
    <xf numFmtId="0" fontId="4" fillId="0" borderId="11" xfId="0" applyFont="1" applyBorder="1" applyAlignment="1">
      <alignment vertical="center" wrapText="1"/>
    </xf>
    <xf numFmtId="4" fontId="4" fillId="0" borderId="11" xfId="0" applyNumberFormat="1" applyFont="1" applyBorder="1" applyAlignment="1">
      <alignment vertical="center" wrapText="1"/>
    </xf>
    <xf numFmtId="0" fontId="8" fillId="0" borderId="0" xfId="0" applyFont="1" applyAlignment="1">
      <alignment vertical="top" wrapText="1"/>
    </xf>
    <xf numFmtId="0" fontId="4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4" fillId="7" borderId="11" xfId="0" applyFont="1" applyFill="1" applyBorder="1" applyAlignment="1">
      <alignment horizontal="center" vertical="center" wrapText="1"/>
    </xf>
    <xf numFmtId="0" fontId="4" fillId="6" borderId="11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center" vertical="center" wrapText="1"/>
    </xf>
    <xf numFmtId="0" fontId="4" fillId="17" borderId="11" xfId="0" applyFont="1" applyFill="1" applyBorder="1" applyAlignment="1">
      <alignment horizontal="center" vertical="center" wrapText="1"/>
    </xf>
    <xf numFmtId="0" fontId="4" fillId="10" borderId="11" xfId="0" applyFont="1" applyFill="1" applyBorder="1" applyAlignment="1">
      <alignment horizontal="center" vertical="center" wrapText="1"/>
    </xf>
    <xf numFmtId="1" fontId="8" fillId="0" borderId="0" xfId="0" applyNumberFormat="1" applyFont="1" applyAlignment="1">
      <alignment horizontal="center" vertical="top" wrapText="1"/>
    </xf>
    <xf numFmtId="0" fontId="4" fillId="0" borderId="11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8" fillId="0" borderId="0" xfId="0" applyFont="1" applyAlignment="1">
      <alignment vertical="top"/>
    </xf>
    <xf numFmtId="0" fontId="4" fillId="12" borderId="11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4" fontId="4" fillId="0" borderId="11" xfId="0" applyNumberFormat="1" applyFont="1" applyBorder="1" applyAlignment="1">
      <alignment vertical="center"/>
    </xf>
    <xf numFmtId="0" fontId="4" fillId="6" borderId="11" xfId="0" applyFont="1" applyFill="1" applyBorder="1" applyAlignment="1">
      <alignment vertical="center"/>
    </xf>
    <xf numFmtId="0" fontId="4" fillId="36" borderId="11" xfId="0" applyFont="1" applyFill="1" applyBorder="1" applyAlignment="1">
      <alignment horizontal="center" vertical="center"/>
    </xf>
    <xf numFmtId="0" fontId="4" fillId="37" borderId="11" xfId="0" applyFont="1" applyFill="1" applyBorder="1" applyAlignment="1">
      <alignment horizontal="center" vertical="center"/>
    </xf>
    <xf numFmtId="0" fontId="4" fillId="6" borderId="11" xfId="0" applyFont="1" applyFill="1" applyBorder="1" applyAlignment="1">
      <alignment horizontal="center" vertical="center"/>
    </xf>
    <xf numFmtId="0" fontId="4" fillId="18" borderId="11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4" fillId="35" borderId="11" xfId="0" applyFont="1" applyFill="1" applyBorder="1" applyAlignment="1">
      <alignment horizontal="center" vertical="center"/>
    </xf>
    <xf numFmtId="0" fontId="4" fillId="38" borderId="11" xfId="0" applyFont="1" applyFill="1" applyBorder="1" applyAlignment="1">
      <alignment horizontal="center" vertical="center"/>
    </xf>
    <xf numFmtId="0" fontId="4" fillId="7" borderId="11" xfId="0" applyFont="1" applyFill="1" applyBorder="1" applyAlignment="1">
      <alignment horizontal="center" vertical="center"/>
    </xf>
    <xf numFmtId="0" fontId="4" fillId="39" borderId="11" xfId="0" applyFont="1" applyFill="1" applyBorder="1" applyAlignment="1">
      <alignment horizontal="center" vertical="center"/>
    </xf>
    <xf numFmtId="0" fontId="4" fillId="40" borderId="11" xfId="0" applyFont="1" applyFill="1" applyBorder="1" applyAlignment="1">
      <alignment horizontal="center" vertical="center"/>
    </xf>
    <xf numFmtId="0" fontId="4" fillId="41" borderId="11" xfId="0" applyFont="1" applyFill="1" applyBorder="1" applyAlignment="1">
      <alignment horizontal="center" vertical="center"/>
    </xf>
    <xf numFmtId="0" fontId="4" fillId="10" borderId="11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1" fontId="8" fillId="0" borderId="0" xfId="0" applyNumberFormat="1" applyFont="1" applyAlignment="1">
      <alignment horizontal="center" vertical="top"/>
    </xf>
    <xf numFmtId="0" fontId="0" fillId="0" borderId="0" xfId="0" applyFont="1" applyAlignment="1">
      <alignment vertical="top"/>
    </xf>
    <xf numFmtId="0" fontId="4" fillId="0" borderId="11" xfId="0" applyFont="1" applyBorder="1" applyAlignment="1" quotePrefix="1">
      <alignment vertical="center"/>
    </xf>
    <xf numFmtId="0" fontId="5" fillId="0" borderId="11" xfId="0" applyFont="1" applyBorder="1" applyAlignment="1">
      <alignment vertical="center"/>
    </xf>
    <xf numFmtId="4" fontId="5" fillId="0" borderId="11" xfId="0" applyNumberFormat="1" applyFont="1" applyBorder="1" applyAlignment="1">
      <alignment vertical="center"/>
    </xf>
    <xf numFmtId="1" fontId="0" fillId="0" borderId="0" xfId="0" applyNumberFormat="1" applyFont="1" applyAlignment="1">
      <alignment vertical="top"/>
    </xf>
    <xf numFmtId="0" fontId="3" fillId="4" borderId="0" xfId="0" applyFont="1" applyFill="1" applyBorder="1" applyAlignment="1">
      <alignment vertical="center"/>
    </xf>
    <xf numFmtId="0" fontId="4" fillId="12" borderId="11" xfId="0" applyFont="1" applyFill="1" applyBorder="1" applyAlignment="1">
      <alignment horizontal="center" vertical="center" wrapText="1"/>
    </xf>
    <xf numFmtId="0" fontId="4" fillId="17" borderId="11" xfId="0" applyFont="1" applyFill="1" applyBorder="1" applyAlignment="1">
      <alignment horizontal="center" vertical="center"/>
    </xf>
    <xf numFmtId="0" fontId="4" fillId="42" borderId="11" xfId="0" applyFont="1" applyFill="1" applyBorder="1" applyAlignment="1">
      <alignment horizontal="center" vertical="center"/>
    </xf>
    <xf numFmtId="0" fontId="47" fillId="43" borderId="11" xfId="0" applyFont="1" applyFill="1" applyBorder="1" applyAlignment="1">
      <alignment horizontal="center" vertical="center"/>
    </xf>
    <xf numFmtId="0" fontId="48" fillId="36" borderId="12" xfId="0" applyFont="1" applyFill="1" applyBorder="1" applyAlignment="1">
      <alignment vertical="center" shrinkToFit="1"/>
    </xf>
    <xf numFmtId="0" fontId="4" fillId="36" borderId="11" xfId="0" applyFont="1" applyFill="1" applyBorder="1" applyAlignment="1">
      <alignment horizontal="left" vertical="center"/>
    </xf>
    <xf numFmtId="0" fontId="4" fillId="44" borderId="11" xfId="0" applyFont="1" applyFill="1" applyBorder="1" applyAlignment="1">
      <alignment horizontal="center" vertical="center"/>
    </xf>
    <xf numFmtId="0" fontId="4" fillId="36" borderId="11" xfId="0" applyFont="1" applyFill="1" applyBorder="1" applyAlignment="1">
      <alignment vertical="center"/>
    </xf>
    <xf numFmtId="0" fontId="3" fillId="3" borderId="10" xfId="0" applyFont="1" applyFill="1" applyBorder="1" applyAlignment="1">
      <alignment horizontal="center" vertical="center"/>
    </xf>
    <xf numFmtId="0" fontId="4" fillId="45" borderId="11" xfId="0" applyFont="1" applyFill="1" applyBorder="1" applyAlignment="1">
      <alignment horizontal="center" vertical="center"/>
    </xf>
    <xf numFmtId="0" fontId="3" fillId="7" borderId="10" xfId="0" applyFont="1" applyFill="1" applyBorder="1" applyAlignment="1">
      <alignment vertical="center"/>
    </xf>
    <xf numFmtId="0" fontId="11" fillId="7" borderId="13" xfId="0" applyFont="1" applyFill="1" applyBorder="1" applyAlignment="1">
      <alignment vertical="center"/>
    </xf>
    <xf numFmtId="0" fontId="11" fillId="7" borderId="13" xfId="0" applyFont="1" applyFill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6" fillId="46" borderId="16" xfId="0" applyFont="1" applyFill="1" applyBorder="1" applyAlignment="1">
      <alignment vertical="top" wrapText="1"/>
    </xf>
    <xf numFmtId="0" fontId="3" fillId="6" borderId="0" xfId="0" applyFont="1" applyFill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12" fillId="0" borderId="18" xfId="0" applyFont="1" applyBorder="1" applyAlignment="1">
      <alignment vertical="center"/>
    </xf>
    <xf numFmtId="0" fontId="3" fillId="6" borderId="13" xfId="0" applyFont="1" applyFill="1" applyBorder="1" applyAlignment="1">
      <alignment vertical="center"/>
    </xf>
    <xf numFmtId="0" fontId="3" fillId="4" borderId="0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vertical="center"/>
    </xf>
    <xf numFmtId="0" fontId="2" fillId="27" borderId="13" xfId="0" applyFont="1" applyFill="1" applyBorder="1" applyAlignment="1">
      <alignment vertical="center"/>
    </xf>
    <xf numFmtId="0" fontId="2" fillId="27" borderId="0" xfId="0" applyFont="1" applyFill="1" applyBorder="1" applyAlignment="1">
      <alignment vertical="center"/>
    </xf>
    <xf numFmtId="4" fontId="4" fillId="0" borderId="15" xfId="0" applyNumberFormat="1" applyFont="1" applyBorder="1" applyAlignment="1">
      <alignment vertical="center"/>
    </xf>
    <xf numFmtId="0" fontId="3" fillId="3" borderId="13" xfId="0" applyFont="1" applyFill="1" applyBorder="1" applyAlignment="1">
      <alignment vertical="center"/>
    </xf>
    <xf numFmtId="4" fontId="12" fillId="0" borderId="11" xfId="0" applyNumberFormat="1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4" fontId="12" fillId="0" borderId="20" xfId="0" applyNumberFormat="1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13" fillId="0" borderId="11" xfId="0" applyFont="1" applyBorder="1" applyAlignment="1">
      <alignment vertical="center"/>
    </xf>
    <xf numFmtId="0" fontId="4" fillId="12" borderId="11" xfId="0" applyFont="1" applyFill="1" applyBorder="1" applyAlignment="1">
      <alignment vertical="center"/>
    </xf>
    <xf numFmtId="0" fontId="4" fillId="18" borderId="11" xfId="0" applyFont="1" applyFill="1" applyBorder="1" applyAlignment="1">
      <alignment vertical="center"/>
    </xf>
    <xf numFmtId="0" fontId="4" fillId="39" borderId="11" xfId="0" applyFont="1" applyFill="1" applyBorder="1" applyAlignment="1">
      <alignment vertical="center"/>
    </xf>
    <xf numFmtId="0" fontId="4" fillId="41" borderId="11" xfId="0" applyFont="1" applyFill="1" applyBorder="1" applyAlignment="1">
      <alignment vertical="center"/>
    </xf>
    <xf numFmtId="0" fontId="4" fillId="47" borderId="11" xfId="0" applyFont="1" applyFill="1" applyBorder="1" applyAlignment="1">
      <alignment vertical="center"/>
    </xf>
    <xf numFmtId="0" fontId="4" fillId="48" borderId="11" xfId="0" applyFont="1" applyFill="1" applyBorder="1" applyAlignment="1">
      <alignment vertical="center"/>
    </xf>
    <xf numFmtId="0" fontId="4" fillId="4" borderId="11" xfId="0" applyFont="1" applyFill="1" applyBorder="1" applyAlignment="1">
      <alignment vertical="center"/>
    </xf>
    <xf numFmtId="0" fontId="4" fillId="49" borderId="11" xfId="0" applyFont="1" applyFill="1" applyBorder="1" applyAlignment="1">
      <alignment vertical="center"/>
    </xf>
    <xf numFmtId="0" fontId="4" fillId="27" borderId="11" xfId="0" applyFont="1" applyFill="1" applyBorder="1" applyAlignment="1">
      <alignment vertical="center"/>
    </xf>
    <xf numFmtId="0" fontId="4" fillId="3" borderId="11" xfId="0" applyFont="1" applyFill="1" applyBorder="1" applyAlignment="1">
      <alignment vertical="center"/>
    </xf>
    <xf numFmtId="0" fontId="4" fillId="50" borderId="11" xfId="0" applyFont="1" applyFill="1" applyBorder="1" applyAlignment="1">
      <alignment vertical="center"/>
    </xf>
    <xf numFmtId="0" fontId="4" fillId="7" borderId="11" xfId="0" applyFont="1" applyFill="1" applyBorder="1" applyAlignment="1">
      <alignment vertical="center"/>
    </xf>
    <xf numFmtId="0" fontId="4" fillId="51" borderId="11" xfId="0" applyFont="1" applyFill="1" applyBorder="1" applyAlignment="1">
      <alignment vertical="center"/>
    </xf>
    <xf numFmtId="0" fontId="4" fillId="13" borderId="11" xfId="0" applyFont="1" applyFill="1" applyBorder="1" applyAlignment="1">
      <alignment vertical="center"/>
    </xf>
    <xf numFmtId="0" fontId="4" fillId="19" borderId="11" xfId="0" applyFont="1" applyFill="1" applyBorder="1" applyAlignment="1">
      <alignment vertical="center"/>
    </xf>
    <xf numFmtId="0" fontId="4" fillId="52" borderId="11" xfId="0" applyFont="1" applyFill="1" applyBorder="1" applyAlignment="1">
      <alignment vertical="center"/>
    </xf>
    <xf numFmtId="0" fontId="4" fillId="53" borderId="11" xfId="0" applyFont="1" applyFill="1" applyBorder="1" applyAlignment="1">
      <alignment vertical="center"/>
    </xf>
    <xf numFmtId="0" fontId="4" fillId="44" borderId="11" xfId="0" applyFont="1" applyFill="1" applyBorder="1" applyAlignment="1">
      <alignment vertical="center"/>
    </xf>
    <xf numFmtId="0" fontId="4" fillId="35" borderId="11" xfId="0" applyFont="1" applyFill="1" applyBorder="1" applyAlignment="1">
      <alignment vertical="center"/>
    </xf>
    <xf numFmtId="0" fontId="4" fillId="54" borderId="11" xfId="0" applyFont="1" applyFill="1" applyBorder="1" applyAlignment="1">
      <alignment vertical="center"/>
    </xf>
    <xf numFmtId="0" fontId="4" fillId="11" borderId="11" xfId="0" applyFont="1" applyFill="1" applyBorder="1" applyAlignment="1">
      <alignment vertical="center"/>
    </xf>
    <xf numFmtId="0" fontId="4" fillId="34" borderId="11" xfId="0" applyFont="1" applyFill="1" applyBorder="1" applyAlignment="1">
      <alignment vertical="center"/>
    </xf>
    <xf numFmtId="0" fontId="12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0" fontId="4" fillId="36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16" borderId="14" xfId="0" applyFont="1" applyFill="1" applyBorder="1" applyAlignment="1">
      <alignment vertical="center"/>
    </xf>
    <xf numFmtId="0" fontId="4" fillId="0" borderId="11" xfId="0" applyFont="1" applyBorder="1" applyAlignment="1">
      <alignment vertical="center"/>
    </xf>
    <xf numFmtId="4" fontId="4" fillId="0" borderId="11" xfId="0" applyNumberFormat="1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4" fontId="12" fillId="0" borderId="14" xfId="0" applyNumberFormat="1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4" fillId="55" borderId="11" xfId="0" applyFont="1" applyFill="1" applyBorder="1" applyAlignment="1">
      <alignment horizontal="center" vertical="center"/>
    </xf>
    <xf numFmtId="0" fontId="4" fillId="18" borderId="14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3" fillId="6" borderId="13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2" fillId="27" borderId="13" xfId="0" applyFont="1" applyFill="1" applyBorder="1" applyAlignment="1">
      <alignment horizontal="center" vertical="center"/>
    </xf>
    <xf numFmtId="0" fontId="11" fillId="7" borderId="13" xfId="0" applyFont="1" applyFill="1" applyBorder="1" applyAlignment="1">
      <alignment horizontal="center" vertical="center"/>
    </xf>
  </cellXfs>
  <cellStyles count="47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02525"/>
      <rgbColor rgb="00BDC0BF"/>
      <rgbColor rgb="00A5A5A5"/>
      <rgbColor rgb="003F3F3F"/>
      <rgbColor rgb="00D9DCD0"/>
      <rgbColor rgb="00424242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ell1" displayName="Tabell1" ref="A2:M102" comment="" totalsRowShown="0">
  <autoFilter ref="A2:M102"/>
  <tableColumns count="13">
    <tableColumn id="1" name="Produktnr"/>
    <tableColumn id="2" name="Namn"/>
    <tableColumn id="3" name="Upphovsman/Land"/>
    <tableColumn id="4" name="Färg"/>
    <tableColumn id="5" name="Blomma"/>
    <tableColumn id="6" name="Doft"/>
    <tableColumn id="7" name="Bladverk"/>
    <tableColumn id="8" name="Höjd"/>
    <tableColumn id="9" name="Stadga"/>
    <tableColumn id="10" name="Blomningstid"/>
    <tableColumn id="11" name="Växtläge"/>
    <tableColumn id="12" name="Lagersaldo"/>
    <tableColumn id="13" name="Konsumentpris"/>
  </tableColumns>
  <tableStyleInfo name="TableStyleLight2" showFirstColumn="0" showLastColumn="0" showRowStripes="1" showColumnStripes="0"/>
</table>
</file>

<file path=xl/tables/table2.xml><?xml version="1.0" encoding="utf-8"?>
<table xmlns="http://schemas.openxmlformats.org/spreadsheetml/2006/main" id="2" name="Tabell13" displayName="Tabell13" ref="A2:L106" comment="" totalsRowShown="0">
  <autoFilter ref="A2:L106"/>
  <tableColumns count="12">
    <tableColumn id="1" name="Produktnr"/>
    <tableColumn id="2" name="Namn"/>
    <tableColumn id="3" name="Upphovsman/Land"/>
    <tableColumn id="4" name="Färg"/>
    <tableColumn id="5" name="Blomma"/>
    <tableColumn id="6" name="Doft"/>
    <tableColumn id="7" name="Bladverk"/>
    <tableColumn id="8" name="Höjd"/>
    <tableColumn id="9" name="Stadga"/>
    <tableColumn id="10" name="Blomningstid"/>
    <tableColumn id="13" name="Konsumentpris"/>
    <tableColumn id="29" name="Lagersaldo"/>
  </tableColumns>
  <tableStyleInfo name="TableStyleLight6" showFirstColumn="0" showLastColumn="0" showRowStripes="1" showColumnStripes="0"/>
</table>
</file>

<file path=xl/tables/table3.xml><?xml version="1.0" encoding="utf-8"?>
<table xmlns="http://schemas.openxmlformats.org/spreadsheetml/2006/main" id="3" name="Tabell134" displayName="Tabell134" ref="A2:K111" comment="" totalsRowShown="0">
  <autoFilter ref="A2:K111"/>
  <tableColumns count="11">
    <tableColumn id="1" name="Produktnr"/>
    <tableColumn id="2" name="Namn"/>
    <tableColumn id="3" name="Upphovsman"/>
    <tableColumn id="4" name="Färg"/>
    <tableColumn id="5" name="Blomma"/>
    <tableColumn id="6" name="Doft"/>
    <tableColumn id="8" name="Höjd"/>
    <tableColumn id="9" name="Stadga"/>
    <tableColumn id="10" name="Blomningstid"/>
    <tableColumn id="13" name="Konsumentpris"/>
    <tableColumn id="29" name="Lagersaldo"/>
  </tableColumns>
  <tableStyleInfo name="TableStyleLight4" showFirstColumn="0" showLastColumn="0" showRowStripes="1" showColumnStripes="0"/>
</table>
</file>

<file path=xl/tables/table4.xml><?xml version="1.0" encoding="utf-8"?>
<table xmlns="http://schemas.openxmlformats.org/spreadsheetml/2006/main" id="4" name="Tabell1345" displayName="Tabell1345" ref="A2:L130" comment="" totalsRowShown="0">
  <autoFilter ref="A2:L130"/>
  <tableColumns count="12">
    <tableColumn id="1" name="Produktnr"/>
    <tableColumn id="2" name="Namn"/>
    <tableColumn id="3" name="Upphovsman/Land"/>
    <tableColumn id="4" name="Färg"/>
    <tableColumn id="5" name="Blomma"/>
    <tableColumn id="6" name="Doft"/>
    <tableColumn id="7" name="Bladverk"/>
    <tableColumn id="8" name="Höjd"/>
    <tableColumn id="9" name="Stadga"/>
    <tableColumn id="10" name="Blomningstid"/>
    <tableColumn id="13" name="Pris"/>
    <tableColumn id="14" name="Lagersaldo"/>
  </tableColumns>
  <tableStyleInfo name="TableStyleLight3" showFirstColumn="0" showLastColumn="0" showRowStripes="1" showColumnStripes="0"/>
</table>
</file>

<file path=xl/tables/table5.xml><?xml version="1.0" encoding="utf-8"?>
<table xmlns="http://schemas.openxmlformats.org/spreadsheetml/2006/main" id="5" name="Tabell13456" displayName="Tabell13456" ref="A2:M101" comment="" totalsRowShown="0">
  <autoFilter ref="A2:M101"/>
  <tableColumns count="13">
    <tableColumn id="1" name="Produktnr"/>
    <tableColumn id="2" name="Namn"/>
    <tableColumn id="11" name="Svenskt namn"/>
    <tableColumn id="3" name="Land"/>
    <tableColumn id="4" name="Färg"/>
    <tableColumn id="5" name="Blomma"/>
    <tableColumn id="6" name="Doft"/>
    <tableColumn id="7" name="Bladverk"/>
    <tableColumn id="8" name="Höjd"/>
    <tableColumn id="9" name="Stadga"/>
    <tableColumn id="10" name="Blomningstid"/>
    <tableColumn id="13" name="Konsumentpris"/>
    <tableColumn id="28" name="Lagersaldo"/>
  </tableColumns>
  <tableStyleInfo name="TableStyleLight6" showFirstColumn="0" showLastColumn="0" showRowStripes="1" showColumnStripes="0"/>
</table>
</file>

<file path=xl/tables/table6.xml><?xml version="1.0" encoding="utf-8"?>
<table xmlns="http://schemas.openxmlformats.org/spreadsheetml/2006/main" id="6" name="Tabell134567" displayName="Tabell134567" ref="A2:M200" comment="" totalsRowShown="0">
  <autoFilter ref="A2:M200"/>
  <tableColumns count="13">
    <tableColumn id="2" name="Namn latin/sort"/>
    <tableColumn id="3" name="Namn svenskt"/>
    <tableColumn id="4" name="Färg"/>
    <tableColumn id="5" name="Blomma"/>
    <tableColumn id="6" name="Doft"/>
    <tableColumn id="7" name="Bladverk"/>
    <tableColumn id="8" name="Höjd"/>
    <tableColumn id="10" name="Blomningstid"/>
    <tableColumn id="11" name="Växtläge"/>
    <tableColumn id="27" name="Pris"/>
    <tableColumn id="29" name="Summa inköp"/>
    <tableColumn id="28" name="Stadga"/>
    <tableColumn id="12" name="Lagersaldo"/>
  </tableColumns>
  <tableStyleInfo name="TableStyleLight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Blank">
      <a:dk1>
        <a:srgbClr val="000000"/>
      </a:dk1>
      <a:lt1>
        <a:sysClr val="window" lastClr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83"/>
  <sheetViews>
    <sheetView zoomScale="57" zoomScaleNormal="57" zoomScalePageLayoutView="0" workbookViewId="0" topLeftCell="A1">
      <selection activeCell="L10" sqref="L10"/>
    </sheetView>
  </sheetViews>
  <sheetFormatPr defaultColWidth="9.140625" defaultRowHeight="12.75"/>
  <cols>
    <col min="1" max="1" width="11.421875" style="40" bestFit="1" customWidth="1"/>
    <col min="2" max="2" width="48.140625" style="40" customWidth="1"/>
    <col min="3" max="3" width="17.421875" style="40" bestFit="1" customWidth="1"/>
    <col min="4" max="9" width="10.421875" style="40" customWidth="1"/>
    <col min="10" max="12" width="11.421875" style="40" customWidth="1"/>
    <col min="13" max="13" width="18.140625" style="40" customWidth="1"/>
    <col min="14" max="14" width="11.421875" style="40" customWidth="1"/>
    <col min="15" max="16384" width="9.140625" style="40" customWidth="1"/>
  </cols>
  <sheetData>
    <row r="1" spans="1:14" ht="39.75" customHeight="1">
      <c r="A1" s="112" t="s">
        <v>61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</row>
    <row r="2" spans="1:13" ht="27" customHeight="1">
      <c r="A2" s="3" t="s">
        <v>55</v>
      </c>
      <c r="B2" s="3" t="s">
        <v>0</v>
      </c>
      <c r="C2" s="4" t="s">
        <v>58</v>
      </c>
      <c r="D2" s="4" t="s">
        <v>1</v>
      </c>
      <c r="E2" s="4" t="s">
        <v>56</v>
      </c>
      <c r="F2" s="4" t="s">
        <v>2</v>
      </c>
      <c r="G2" s="4" t="s">
        <v>57</v>
      </c>
      <c r="H2" s="4" t="s">
        <v>3</v>
      </c>
      <c r="I2" s="4" t="s">
        <v>4</v>
      </c>
      <c r="J2" s="4" t="s">
        <v>60</v>
      </c>
      <c r="K2" s="4" t="s">
        <v>315</v>
      </c>
      <c r="L2" s="4" t="s">
        <v>59</v>
      </c>
      <c r="M2" s="4" t="s">
        <v>62</v>
      </c>
    </row>
    <row r="3" spans="1:20" ht="19.5" customHeight="1">
      <c r="A3" s="18"/>
      <c r="B3" s="76" t="s">
        <v>566</v>
      </c>
      <c r="C3" s="18" t="s">
        <v>540</v>
      </c>
      <c r="D3" s="18" t="s">
        <v>526</v>
      </c>
      <c r="E3" s="107"/>
      <c r="F3" s="18"/>
      <c r="G3" s="18"/>
      <c r="H3" s="18" t="s">
        <v>539</v>
      </c>
      <c r="I3" s="18"/>
      <c r="J3" s="18" t="s">
        <v>78</v>
      </c>
      <c r="K3" s="18"/>
      <c r="L3" s="18">
        <v>2</v>
      </c>
      <c r="M3" s="23">
        <v>200</v>
      </c>
      <c r="N3" s="20"/>
      <c r="O3" s="20"/>
      <c r="P3" s="20"/>
      <c r="Q3" s="20"/>
      <c r="R3" s="20"/>
      <c r="S3" s="20"/>
      <c r="T3" s="20"/>
    </row>
    <row r="4" spans="1:20" ht="19.5" customHeight="1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23"/>
      <c r="N4" s="20"/>
      <c r="O4" s="20"/>
      <c r="P4" s="20"/>
      <c r="Q4" s="20"/>
      <c r="R4" s="20"/>
      <c r="S4" s="20"/>
      <c r="T4" s="20"/>
    </row>
    <row r="5" spans="1:20" ht="19.5" customHeight="1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23"/>
      <c r="N5" s="20"/>
      <c r="O5" s="20"/>
      <c r="P5" s="20"/>
      <c r="Q5" s="20"/>
      <c r="R5" s="20"/>
      <c r="S5" s="20"/>
      <c r="T5" s="20"/>
    </row>
    <row r="6" spans="1:20" ht="19.5" customHeight="1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23"/>
      <c r="N6" s="20"/>
      <c r="O6" s="20"/>
      <c r="P6" s="20"/>
      <c r="Q6" s="20"/>
      <c r="R6" s="20"/>
      <c r="S6" s="20"/>
      <c r="T6" s="20"/>
    </row>
    <row r="7" spans="1:20" ht="19.5" customHeight="1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23"/>
      <c r="N7" s="20"/>
      <c r="O7" s="20"/>
      <c r="P7" s="20"/>
      <c r="Q7" s="20"/>
      <c r="R7" s="20"/>
      <c r="S7" s="20"/>
      <c r="T7" s="20"/>
    </row>
    <row r="8" spans="1:20" ht="19.5" customHeight="1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23"/>
      <c r="N8" s="20"/>
      <c r="O8" s="20"/>
      <c r="P8" s="20"/>
      <c r="Q8" s="20"/>
      <c r="R8" s="20"/>
      <c r="S8" s="20"/>
      <c r="T8" s="20"/>
    </row>
    <row r="9" spans="1:20" ht="19.5" customHeight="1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23"/>
      <c r="N9" s="20"/>
      <c r="O9" s="20"/>
      <c r="P9" s="20"/>
      <c r="Q9" s="20"/>
      <c r="R9" s="20"/>
      <c r="S9" s="20"/>
      <c r="T9" s="20"/>
    </row>
    <row r="10" spans="1:20" ht="19.5" customHeight="1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23"/>
      <c r="N10" s="20"/>
      <c r="O10" s="20"/>
      <c r="P10" s="20"/>
      <c r="Q10" s="20"/>
      <c r="R10" s="20"/>
      <c r="S10" s="20"/>
      <c r="T10" s="20"/>
    </row>
    <row r="11" spans="1:20" ht="19.5" customHeight="1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23"/>
      <c r="N11" s="20"/>
      <c r="O11" s="20"/>
      <c r="P11" s="20"/>
      <c r="Q11" s="20"/>
      <c r="R11" s="20"/>
      <c r="S11" s="20"/>
      <c r="T11" s="20"/>
    </row>
    <row r="12" spans="1:20" ht="19.5" customHeight="1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23"/>
      <c r="N12" s="20"/>
      <c r="O12" s="20"/>
      <c r="P12" s="20"/>
      <c r="Q12" s="20"/>
      <c r="R12" s="20"/>
      <c r="S12" s="20"/>
      <c r="T12" s="20"/>
    </row>
    <row r="13" spans="1:20" ht="19.5" customHeight="1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23"/>
      <c r="N13" s="20"/>
      <c r="O13" s="20"/>
      <c r="P13" s="20"/>
      <c r="Q13" s="20"/>
      <c r="R13" s="20"/>
      <c r="S13" s="20"/>
      <c r="T13" s="20"/>
    </row>
    <row r="14" spans="1:20" ht="19.5" customHeight="1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23"/>
      <c r="N14" s="20"/>
      <c r="O14" s="20"/>
      <c r="P14" s="20"/>
      <c r="Q14" s="20"/>
      <c r="R14" s="20"/>
      <c r="S14" s="20"/>
      <c r="T14" s="20"/>
    </row>
    <row r="15" spans="1:20" ht="19.5" customHeight="1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23"/>
      <c r="N15" s="20"/>
      <c r="O15" s="20"/>
      <c r="P15" s="20"/>
      <c r="Q15" s="20"/>
      <c r="R15" s="20"/>
      <c r="S15" s="20"/>
      <c r="T15" s="20"/>
    </row>
    <row r="16" spans="1:20" ht="19.5" customHeight="1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23"/>
      <c r="N16" s="20"/>
      <c r="O16" s="20"/>
      <c r="P16" s="20"/>
      <c r="Q16" s="20"/>
      <c r="R16" s="20"/>
      <c r="S16" s="20"/>
      <c r="T16" s="20"/>
    </row>
    <row r="17" spans="1:20" ht="19.5" customHeight="1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23"/>
      <c r="N17" s="20"/>
      <c r="O17" s="20"/>
      <c r="P17" s="20"/>
      <c r="Q17" s="20"/>
      <c r="R17" s="20"/>
      <c r="S17" s="20"/>
      <c r="T17" s="20"/>
    </row>
    <row r="18" spans="1:20" ht="19.5" customHeight="1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23"/>
      <c r="N18" s="20"/>
      <c r="O18" s="20"/>
      <c r="P18" s="20"/>
      <c r="Q18" s="20"/>
      <c r="R18" s="20"/>
      <c r="S18" s="20"/>
      <c r="T18" s="20"/>
    </row>
    <row r="19" spans="1:20" ht="19.5" customHeight="1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23"/>
      <c r="N19" s="20"/>
      <c r="O19" s="20"/>
      <c r="P19" s="20"/>
      <c r="Q19" s="20"/>
      <c r="R19" s="20"/>
      <c r="S19" s="20"/>
      <c r="T19" s="20"/>
    </row>
    <row r="20" spans="1:20" ht="19.5" customHeight="1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23"/>
      <c r="N20" s="20"/>
      <c r="O20" s="20"/>
      <c r="P20" s="20"/>
      <c r="Q20" s="20"/>
      <c r="R20" s="20"/>
      <c r="S20" s="20"/>
      <c r="T20" s="20"/>
    </row>
    <row r="21" spans="1:20" ht="19.5" customHeight="1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23"/>
      <c r="N21" s="20"/>
      <c r="O21" s="20"/>
      <c r="P21" s="20"/>
      <c r="Q21" s="20"/>
      <c r="R21" s="20"/>
      <c r="S21" s="20"/>
      <c r="T21" s="20"/>
    </row>
    <row r="22" spans="1:20" ht="19.5" customHeight="1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23"/>
      <c r="N22" s="20"/>
      <c r="O22" s="20"/>
      <c r="P22" s="20"/>
      <c r="Q22" s="20"/>
      <c r="R22" s="20"/>
      <c r="S22" s="20"/>
      <c r="T22" s="20"/>
    </row>
    <row r="23" spans="1:20" ht="19.5" customHeight="1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23"/>
      <c r="N23" s="20"/>
      <c r="O23" s="20"/>
      <c r="P23" s="20"/>
      <c r="Q23" s="20"/>
      <c r="R23" s="20"/>
      <c r="S23" s="20"/>
      <c r="T23" s="20"/>
    </row>
    <row r="24" spans="1:20" ht="19.5" customHeight="1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23"/>
      <c r="N24" s="20"/>
      <c r="O24" s="20"/>
      <c r="P24" s="20"/>
      <c r="Q24" s="20"/>
      <c r="R24" s="20"/>
      <c r="S24" s="20"/>
      <c r="T24" s="20"/>
    </row>
    <row r="25" spans="1:20" ht="19.5" customHeight="1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23"/>
      <c r="N25" s="20"/>
      <c r="O25" s="20"/>
      <c r="P25" s="20"/>
      <c r="Q25" s="20"/>
      <c r="R25" s="20"/>
      <c r="S25" s="20"/>
      <c r="T25" s="20"/>
    </row>
    <row r="26" spans="1:20" ht="19.5" customHeight="1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23"/>
      <c r="N26" s="20"/>
      <c r="O26" s="20"/>
      <c r="P26" s="20"/>
      <c r="Q26" s="20"/>
      <c r="R26" s="20"/>
      <c r="S26" s="20"/>
      <c r="T26" s="20"/>
    </row>
    <row r="27" spans="1:20" ht="19.5" customHeight="1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23"/>
      <c r="N27" s="20"/>
      <c r="O27" s="20"/>
      <c r="P27" s="20"/>
      <c r="Q27" s="20"/>
      <c r="R27" s="20"/>
      <c r="S27" s="20"/>
      <c r="T27" s="20"/>
    </row>
    <row r="28" spans="1:20" ht="19.5" customHeight="1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23"/>
      <c r="N28" s="20"/>
      <c r="O28" s="20"/>
      <c r="P28" s="20"/>
      <c r="Q28" s="20"/>
      <c r="R28" s="20"/>
      <c r="S28" s="20"/>
      <c r="T28" s="20"/>
    </row>
    <row r="29" spans="1:20" ht="19.5" customHeight="1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23"/>
      <c r="N29" s="20"/>
      <c r="O29" s="20"/>
      <c r="P29" s="20"/>
      <c r="Q29" s="20"/>
      <c r="R29" s="20"/>
      <c r="S29" s="20"/>
      <c r="T29" s="20"/>
    </row>
    <row r="30" spans="1:20" ht="19.5" customHeight="1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23"/>
      <c r="N30" s="20"/>
      <c r="O30" s="20"/>
      <c r="P30" s="20"/>
      <c r="Q30" s="20"/>
      <c r="R30" s="20"/>
      <c r="S30" s="20"/>
      <c r="T30" s="20"/>
    </row>
    <row r="31" spans="1:20" ht="19.5" customHeight="1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23"/>
      <c r="N31" s="20"/>
      <c r="O31" s="20"/>
      <c r="P31" s="20"/>
      <c r="Q31" s="20"/>
      <c r="R31" s="20"/>
      <c r="S31" s="20"/>
      <c r="T31" s="20"/>
    </row>
    <row r="32" spans="1:20" ht="19.5" customHeight="1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23"/>
      <c r="N32" s="20"/>
      <c r="O32" s="20"/>
      <c r="P32" s="20"/>
      <c r="Q32" s="20"/>
      <c r="R32" s="20"/>
      <c r="S32" s="20"/>
      <c r="T32" s="20"/>
    </row>
    <row r="33" spans="1:20" ht="19.5" customHeight="1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23"/>
      <c r="N33" s="20"/>
      <c r="O33" s="20"/>
      <c r="P33" s="20"/>
      <c r="Q33" s="20"/>
      <c r="R33" s="20"/>
      <c r="S33" s="20"/>
      <c r="T33" s="20"/>
    </row>
    <row r="34" spans="1:20" ht="19.5" customHeight="1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23"/>
      <c r="N34" s="20"/>
      <c r="O34" s="20"/>
      <c r="P34" s="20"/>
      <c r="Q34" s="20"/>
      <c r="R34" s="20"/>
      <c r="S34" s="20"/>
      <c r="T34" s="20"/>
    </row>
    <row r="35" spans="1:20" ht="19.5" customHeight="1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23"/>
      <c r="N35" s="20"/>
      <c r="O35" s="20"/>
      <c r="P35" s="20"/>
      <c r="Q35" s="20"/>
      <c r="R35" s="20"/>
      <c r="S35" s="20"/>
      <c r="T35" s="20"/>
    </row>
    <row r="36" spans="1:20" ht="19.5" customHeight="1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23"/>
      <c r="N36" s="20"/>
      <c r="O36" s="20"/>
      <c r="P36" s="20"/>
      <c r="Q36" s="20"/>
      <c r="R36" s="20"/>
      <c r="S36" s="20"/>
      <c r="T36" s="20"/>
    </row>
    <row r="37" spans="1:20" ht="19.5" customHeight="1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23"/>
      <c r="N37" s="20"/>
      <c r="O37" s="20"/>
      <c r="P37" s="20"/>
      <c r="Q37" s="20"/>
      <c r="R37" s="20"/>
      <c r="S37" s="20"/>
      <c r="T37" s="20"/>
    </row>
    <row r="38" spans="1:20" ht="19.5" customHeight="1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23"/>
      <c r="N38" s="20"/>
      <c r="O38" s="20"/>
      <c r="P38" s="20"/>
      <c r="Q38" s="20"/>
      <c r="R38" s="20"/>
      <c r="S38" s="20"/>
      <c r="T38" s="20"/>
    </row>
    <row r="39" spans="1:20" ht="19.5" customHeight="1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23"/>
      <c r="N39" s="20"/>
      <c r="O39" s="20"/>
      <c r="P39" s="20"/>
      <c r="Q39" s="20"/>
      <c r="R39" s="20"/>
      <c r="S39" s="20"/>
      <c r="T39" s="20"/>
    </row>
    <row r="40" spans="1:20" ht="19.5" customHeight="1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23"/>
      <c r="N40" s="20"/>
      <c r="O40" s="20"/>
      <c r="P40" s="20"/>
      <c r="Q40" s="20"/>
      <c r="R40" s="20"/>
      <c r="S40" s="20"/>
      <c r="T40" s="20"/>
    </row>
    <row r="41" spans="1:20" ht="19.5" customHeight="1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23"/>
      <c r="N41" s="20"/>
      <c r="O41" s="20"/>
      <c r="P41" s="20"/>
      <c r="Q41" s="20"/>
      <c r="R41" s="20"/>
      <c r="S41" s="20"/>
      <c r="T41" s="20"/>
    </row>
    <row r="42" spans="1:20" ht="19.5" customHeight="1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23"/>
      <c r="N42" s="20"/>
      <c r="O42" s="20"/>
      <c r="P42" s="20"/>
      <c r="Q42" s="20"/>
      <c r="R42" s="20"/>
      <c r="S42" s="20"/>
      <c r="T42" s="20"/>
    </row>
    <row r="43" spans="1:20" ht="19.5" customHeight="1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23"/>
      <c r="N43" s="20"/>
      <c r="O43" s="20"/>
      <c r="P43" s="20"/>
      <c r="Q43" s="20"/>
      <c r="R43" s="20"/>
      <c r="S43" s="20"/>
      <c r="T43" s="20"/>
    </row>
    <row r="44" spans="1:20" ht="19.5" customHeight="1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23"/>
      <c r="N44" s="20"/>
      <c r="O44" s="20"/>
      <c r="P44" s="20"/>
      <c r="Q44" s="20"/>
      <c r="R44" s="20"/>
      <c r="S44" s="20"/>
      <c r="T44" s="20"/>
    </row>
    <row r="45" spans="1:20" ht="19.5" customHeight="1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23"/>
      <c r="N45" s="20"/>
      <c r="O45" s="20"/>
      <c r="P45" s="20"/>
      <c r="Q45" s="20"/>
      <c r="R45" s="20"/>
      <c r="S45" s="20"/>
      <c r="T45" s="20"/>
    </row>
    <row r="46" spans="1:20" ht="19.5" customHeight="1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23"/>
      <c r="N46" s="20"/>
      <c r="O46" s="20"/>
      <c r="P46" s="20"/>
      <c r="Q46" s="20"/>
      <c r="R46" s="20"/>
      <c r="S46" s="20"/>
      <c r="T46" s="20"/>
    </row>
    <row r="47" spans="1:20" ht="19.5" customHeight="1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23"/>
      <c r="N47" s="20"/>
      <c r="O47" s="20"/>
      <c r="P47" s="20"/>
      <c r="Q47" s="20"/>
      <c r="R47" s="20"/>
      <c r="S47" s="20"/>
      <c r="T47" s="20"/>
    </row>
    <row r="48" spans="1:20" ht="19.5" customHeight="1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23"/>
      <c r="N48" s="20"/>
      <c r="O48" s="20"/>
      <c r="P48" s="20"/>
      <c r="Q48" s="20"/>
      <c r="R48" s="20"/>
      <c r="S48" s="20"/>
      <c r="T48" s="20"/>
    </row>
    <row r="49" spans="1:20" ht="19.5" customHeight="1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23"/>
      <c r="N49" s="20"/>
      <c r="O49" s="20"/>
      <c r="P49" s="20"/>
      <c r="Q49" s="20"/>
      <c r="R49" s="20"/>
      <c r="S49" s="20"/>
      <c r="T49" s="20"/>
    </row>
    <row r="50" spans="1:20" ht="19.5" customHeight="1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23"/>
      <c r="N50" s="20"/>
      <c r="O50" s="20"/>
      <c r="P50" s="20"/>
      <c r="Q50" s="20"/>
      <c r="R50" s="20"/>
      <c r="S50" s="20"/>
      <c r="T50" s="20"/>
    </row>
    <row r="51" spans="1:20" ht="19.5" customHeight="1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23"/>
      <c r="N51" s="20"/>
      <c r="O51" s="20"/>
      <c r="P51" s="20"/>
      <c r="Q51" s="20"/>
      <c r="R51" s="20"/>
      <c r="S51" s="20"/>
      <c r="T51" s="20"/>
    </row>
    <row r="52" spans="1:20" ht="19.5" customHeight="1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23"/>
      <c r="N52" s="20"/>
      <c r="O52" s="20"/>
      <c r="P52" s="20"/>
      <c r="Q52" s="20"/>
      <c r="R52" s="20"/>
      <c r="S52" s="20"/>
      <c r="T52" s="20"/>
    </row>
    <row r="53" spans="1:20" ht="19.5" customHeight="1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23"/>
      <c r="N53" s="20"/>
      <c r="O53" s="20"/>
      <c r="P53" s="20"/>
      <c r="Q53" s="20"/>
      <c r="R53" s="20"/>
      <c r="S53" s="20"/>
      <c r="T53" s="20"/>
    </row>
    <row r="54" spans="1:20" ht="19.5" customHeight="1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23"/>
      <c r="N54" s="20"/>
      <c r="O54" s="20"/>
      <c r="P54" s="20"/>
      <c r="Q54" s="20"/>
      <c r="R54" s="20"/>
      <c r="S54" s="20"/>
      <c r="T54" s="20"/>
    </row>
    <row r="55" spans="1:20" ht="19.5" customHeight="1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23"/>
      <c r="N55" s="20"/>
      <c r="O55" s="20"/>
      <c r="P55" s="20"/>
      <c r="Q55" s="20"/>
      <c r="R55" s="20"/>
      <c r="S55" s="20"/>
      <c r="T55" s="20"/>
    </row>
    <row r="56" spans="1:20" ht="19.5" customHeight="1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23"/>
      <c r="N56" s="20"/>
      <c r="O56" s="20"/>
      <c r="P56" s="20"/>
      <c r="Q56" s="20"/>
      <c r="R56" s="20"/>
      <c r="S56" s="20"/>
      <c r="T56" s="20"/>
    </row>
    <row r="57" spans="1:20" ht="19.5" customHeight="1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23"/>
      <c r="N57" s="20"/>
      <c r="O57" s="20"/>
      <c r="P57" s="20"/>
      <c r="Q57" s="20"/>
      <c r="R57" s="20"/>
      <c r="S57" s="20"/>
      <c r="T57" s="20"/>
    </row>
    <row r="58" spans="1:20" ht="19.5" customHeight="1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23"/>
      <c r="N58" s="20"/>
      <c r="O58" s="20"/>
      <c r="P58" s="20"/>
      <c r="Q58" s="20"/>
      <c r="R58" s="20"/>
      <c r="S58" s="20"/>
      <c r="T58" s="20"/>
    </row>
    <row r="59" spans="1:20" ht="19.5" customHeight="1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23"/>
      <c r="N59" s="20"/>
      <c r="O59" s="20"/>
      <c r="P59" s="20"/>
      <c r="Q59" s="20"/>
      <c r="R59" s="20"/>
      <c r="S59" s="20"/>
      <c r="T59" s="20"/>
    </row>
    <row r="60" spans="1:20" ht="19.5" customHeight="1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23"/>
      <c r="N60" s="20"/>
      <c r="O60" s="20"/>
      <c r="P60" s="20"/>
      <c r="Q60" s="20"/>
      <c r="R60" s="20"/>
      <c r="S60" s="20"/>
      <c r="T60" s="20"/>
    </row>
    <row r="61" spans="1:20" ht="19.5" customHeight="1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23"/>
      <c r="N61" s="20"/>
      <c r="O61" s="20"/>
      <c r="P61" s="20"/>
      <c r="Q61" s="20"/>
      <c r="R61" s="20"/>
      <c r="S61" s="20"/>
      <c r="T61" s="20"/>
    </row>
    <row r="62" spans="1:20" ht="19.5" customHeight="1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23"/>
      <c r="N62" s="20"/>
      <c r="O62" s="20"/>
      <c r="P62" s="20"/>
      <c r="Q62" s="20"/>
      <c r="R62" s="20"/>
      <c r="S62" s="20"/>
      <c r="T62" s="20"/>
    </row>
    <row r="63" spans="1:20" ht="19.5" customHeight="1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23"/>
      <c r="N63" s="20"/>
      <c r="O63" s="20"/>
      <c r="P63" s="20"/>
      <c r="Q63" s="20"/>
      <c r="R63" s="20"/>
      <c r="S63" s="20"/>
      <c r="T63" s="20"/>
    </row>
    <row r="64" spans="1:20" ht="19.5" customHeight="1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23"/>
      <c r="N64" s="20"/>
      <c r="O64" s="20"/>
      <c r="P64" s="20"/>
      <c r="Q64" s="20"/>
      <c r="R64" s="20"/>
      <c r="S64" s="20"/>
      <c r="T64" s="20"/>
    </row>
    <row r="65" spans="1:20" ht="19.5" customHeight="1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23"/>
      <c r="N65" s="20"/>
      <c r="O65" s="20"/>
      <c r="P65" s="20"/>
      <c r="Q65" s="20"/>
      <c r="R65" s="20"/>
      <c r="S65" s="20"/>
      <c r="T65" s="20"/>
    </row>
    <row r="66" spans="1:20" ht="19.5" customHeight="1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23"/>
      <c r="N66" s="20"/>
      <c r="O66" s="20"/>
      <c r="P66" s="20"/>
      <c r="Q66" s="20"/>
      <c r="R66" s="20"/>
      <c r="S66" s="20"/>
      <c r="T66" s="20"/>
    </row>
    <row r="67" spans="1:20" ht="19.5" customHeight="1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23"/>
      <c r="N67" s="20"/>
      <c r="O67" s="20"/>
      <c r="P67" s="20"/>
      <c r="Q67" s="20"/>
      <c r="R67" s="20"/>
      <c r="S67" s="20"/>
      <c r="T67" s="20"/>
    </row>
    <row r="68" spans="1:20" ht="19.5" customHeight="1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23"/>
      <c r="N68" s="20"/>
      <c r="O68" s="20"/>
      <c r="P68" s="20"/>
      <c r="Q68" s="20"/>
      <c r="R68" s="20"/>
      <c r="S68" s="20"/>
      <c r="T68" s="20"/>
    </row>
    <row r="69" spans="1:20" ht="19.5" customHeight="1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23"/>
      <c r="N69" s="20"/>
      <c r="O69" s="20"/>
      <c r="P69" s="20"/>
      <c r="Q69" s="20"/>
      <c r="R69" s="20"/>
      <c r="S69" s="20"/>
      <c r="T69" s="20"/>
    </row>
    <row r="70" spans="1:20" ht="19.5" customHeight="1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23"/>
      <c r="N70" s="20"/>
      <c r="O70" s="20"/>
      <c r="P70" s="20"/>
      <c r="Q70" s="20"/>
      <c r="R70" s="20"/>
      <c r="S70" s="20"/>
      <c r="T70" s="20"/>
    </row>
    <row r="71" spans="1:20" ht="19.5" customHeight="1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23"/>
      <c r="N71" s="20"/>
      <c r="O71" s="20"/>
      <c r="P71" s="20"/>
      <c r="Q71" s="20"/>
      <c r="R71" s="20"/>
      <c r="S71" s="20"/>
      <c r="T71" s="20"/>
    </row>
    <row r="72" spans="1:20" ht="19.5" customHeight="1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23"/>
      <c r="N72" s="20"/>
      <c r="O72" s="20"/>
      <c r="P72" s="20"/>
      <c r="Q72" s="20"/>
      <c r="R72" s="20"/>
      <c r="S72" s="20"/>
      <c r="T72" s="20"/>
    </row>
    <row r="73" spans="1:20" ht="19.5" customHeight="1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23"/>
      <c r="N73" s="20"/>
      <c r="O73" s="20"/>
      <c r="P73" s="20"/>
      <c r="Q73" s="20"/>
      <c r="R73" s="20"/>
      <c r="S73" s="20"/>
      <c r="T73" s="20"/>
    </row>
    <row r="74" spans="1:20" ht="19.5" customHeight="1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23"/>
      <c r="N74" s="20"/>
      <c r="O74" s="20"/>
      <c r="P74" s="20"/>
      <c r="Q74" s="20"/>
      <c r="R74" s="20"/>
      <c r="S74" s="20"/>
      <c r="T74" s="20"/>
    </row>
    <row r="75" spans="1:20" ht="19.5" customHeight="1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23"/>
      <c r="N75" s="20"/>
      <c r="O75" s="20"/>
      <c r="P75" s="20"/>
      <c r="Q75" s="20"/>
      <c r="R75" s="20"/>
      <c r="S75" s="20"/>
      <c r="T75" s="20"/>
    </row>
    <row r="76" spans="1:20" ht="19.5" customHeight="1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23"/>
      <c r="N76" s="20"/>
      <c r="O76" s="20"/>
      <c r="P76" s="20"/>
      <c r="Q76" s="20"/>
      <c r="R76" s="20"/>
      <c r="S76" s="20"/>
      <c r="T76" s="20"/>
    </row>
    <row r="77" spans="1:20" ht="19.5" customHeight="1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23"/>
      <c r="N77" s="20"/>
      <c r="O77" s="20"/>
      <c r="P77" s="20"/>
      <c r="Q77" s="20"/>
      <c r="R77" s="20"/>
      <c r="S77" s="20"/>
      <c r="T77" s="20"/>
    </row>
    <row r="78" spans="1:20" ht="19.5" customHeight="1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23"/>
      <c r="N78" s="20"/>
      <c r="O78" s="20"/>
      <c r="P78" s="20"/>
      <c r="Q78" s="20"/>
      <c r="R78" s="20"/>
      <c r="S78" s="20"/>
      <c r="T78" s="20"/>
    </row>
    <row r="79" spans="1:20" ht="19.5" customHeight="1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23"/>
      <c r="N79" s="20"/>
      <c r="O79" s="20"/>
      <c r="P79" s="20"/>
      <c r="Q79" s="20"/>
      <c r="R79" s="20"/>
      <c r="S79" s="20"/>
      <c r="T79" s="20"/>
    </row>
    <row r="80" spans="1:20" ht="19.5" customHeight="1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23"/>
      <c r="N80" s="20"/>
      <c r="O80" s="20"/>
      <c r="P80" s="20"/>
      <c r="Q80" s="20"/>
      <c r="R80" s="20"/>
      <c r="S80" s="20"/>
      <c r="T80" s="20"/>
    </row>
    <row r="81" spans="1:20" ht="19.5" customHeight="1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23"/>
      <c r="N81" s="20"/>
      <c r="O81" s="20"/>
      <c r="P81" s="20"/>
      <c r="Q81" s="20"/>
      <c r="R81" s="20"/>
      <c r="S81" s="20"/>
      <c r="T81" s="20"/>
    </row>
    <row r="82" spans="1:20" ht="19.5" customHeight="1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23"/>
      <c r="N82" s="20"/>
      <c r="O82" s="20"/>
      <c r="P82" s="20"/>
      <c r="Q82" s="20"/>
      <c r="R82" s="20"/>
      <c r="S82" s="20"/>
      <c r="T82" s="20"/>
    </row>
    <row r="83" spans="1:20" ht="19.5" customHeight="1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23"/>
      <c r="N83" s="20"/>
      <c r="O83" s="20"/>
      <c r="P83" s="20"/>
      <c r="Q83" s="20"/>
      <c r="R83" s="20"/>
      <c r="S83" s="20"/>
      <c r="T83" s="20"/>
    </row>
    <row r="84" spans="1:20" ht="19.5" customHeight="1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23"/>
      <c r="N84" s="20"/>
      <c r="O84" s="20"/>
      <c r="P84" s="20"/>
      <c r="Q84" s="20"/>
      <c r="R84" s="20"/>
      <c r="S84" s="20"/>
      <c r="T84" s="20"/>
    </row>
    <row r="85" spans="1:20" ht="19.5" customHeight="1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23"/>
      <c r="N85" s="20"/>
      <c r="O85" s="20"/>
      <c r="P85" s="20"/>
      <c r="Q85" s="20"/>
      <c r="R85" s="20"/>
      <c r="S85" s="20"/>
      <c r="T85" s="20"/>
    </row>
    <row r="86" spans="1:20" ht="19.5" customHeight="1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23"/>
      <c r="N86" s="20"/>
      <c r="O86" s="20"/>
      <c r="P86" s="20"/>
      <c r="Q86" s="20"/>
      <c r="R86" s="20"/>
      <c r="S86" s="20"/>
      <c r="T86" s="20"/>
    </row>
    <row r="87" spans="1:20" ht="19.5" customHeight="1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23"/>
      <c r="N87" s="20"/>
      <c r="O87" s="20"/>
      <c r="P87" s="20"/>
      <c r="Q87" s="20"/>
      <c r="R87" s="20"/>
      <c r="S87" s="20"/>
      <c r="T87" s="20"/>
    </row>
    <row r="88" spans="1:20" ht="19.5" customHeight="1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23"/>
      <c r="N88" s="20"/>
      <c r="O88" s="20"/>
      <c r="P88" s="20"/>
      <c r="Q88" s="20"/>
      <c r="R88" s="20"/>
      <c r="S88" s="20"/>
      <c r="T88" s="20"/>
    </row>
    <row r="89" spans="1:20" ht="19.5" customHeight="1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23"/>
      <c r="N89" s="20"/>
      <c r="O89" s="20"/>
      <c r="P89" s="20"/>
      <c r="Q89" s="20"/>
      <c r="R89" s="20"/>
      <c r="S89" s="20"/>
      <c r="T89" s="20"/>
    </row>
    <row r="90" spans="1:20" ht="19.5" customHeight="1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23"/>
      <c r="N90" s="20"/>
      <c r="O90" s="20"/>
      <c r="P90" s="20"/>
      <c r="Q90" s="20"/>
      <c r="R90" s="20"/>
      <c r="S90" s="20"/>
      <c r="T90" s="20"/>
    </row>
    <row r="91" spans="1:20" ht="19.5" customHeight="1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23"/>
      <c r="N91" s="20"/>
      <c r="O91" s="20"/>
      <c r="P91" s="20"/>
      <c r="Q91" s="20"/>
      <c r="R91" s="20"/>
      <c r="S91" s="20"/>
      <c r="T91" s="20"/>
    </row>
    <row r="92" spans="1:20" ht="19.5" customHeight="1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23"/>
      <c r="N92" s="20"/>
      <c r="O92" s="20"/>
      <c r="P92" s="20"/>
      <c r="Q92" s="20"/>
      <c r="R92" s="20"/>
      <c r="S92" s="20"/>
      <c r="T92" s="20"/>
    </row>
    <row r="93" spans="1:20" ht="19.5" customHeight="1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23"/>
      <c r="N93" s="20"/>
      <c r="O93" s="20"/>
      <c r="P93" s="20"/>
      <c r="Q93" s="20"/>
      <c r="R93" s="20"/>
      <c r="S93" s="20"/>
      <c r="T93" s="20"/>
    </row>
    <row r="94" spans="1:20" ht="19.5" customHeight="1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23"/>
      <c r="N94" s="20"/>
      <c r="O94" s="20"/>
      <c r="P94" s="20"/>
      <c r="Q94" s="20"/>
      <c r="R94" s="20"/>
      <c r="S94" s="20"/>
      <c r="T94" s="20"/>
    </row>
    <row r="95" spans="1:20" ht="19.5" customHeight="1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23"/>
      <c r="N95" s="20"/>
      <c r="O95" s="20"/>
      <c r="P95" s="20"/>
      <c r="Q95" s="20"/>
      <c r="R95" s="20"/>
      <c r="S95" s="20"/>
      <c r="T95" s="20"/>
    </row>
    <row r="96" spans="1:20" ht="19.5" customHeight="1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23"/>
      <c r="N96" s="20"/>
      <c r="O96" s="20"/>
      <c r="P96" s="20"/>
      <c r="Q96" s="20"/>
      <c r="R96" s="20"/>
      <c r="S96" s="20"/>
      <c r="T96" s="20"/>
    </row>
    <row r="97" spans="1:20" ht="19.5" customHeight="1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23"/>
      <c r="N97" s="20"/>
      <c r="O97" s="20"/>
      <c r="P97" s="20"/>
      <c r="Q97" s="20"/>
      <c r="R97" s="20"/>
      <c r="S97" s="20"/>
      <c r="T97" s="20"/>
    </row>
    <row r="98" spans="1:20" ht="19.5" customHeight="1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23"/>
      <c r="N98" s="20"/>
      <c r="O98" s="20"/>
      <c r="P98" s="20"/>
      <c r="Q98" s="20"/>
      <c r="R98" s="20"/>
      <c r="S98" s="20"/>
      <c r="T98" s="20"/>
    </row>
    <row r="99" spans="1:20" ht="19.5" customHeight="1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23"/>
      <c r="N99" s="20"/>
      <c r="O99" s="20"/>
      <c r="P99" s="20"/>
      <c r="Q99" s="20"/>
      <c r="R99" s="20"/>
      <c r="S99" s="20"/>
      <c r="T99" s="20"/>
    </row>
    <row r="100" spans="1:20" ht="19.5" customHeight="1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23"/>
      <c r="N100" s="20"/>
      <c r="O100" s="20"/>
      <c r="P100" s="20"/>
      <c r="Q100" s="20"/>
      <c r="R100" s="20"/>
      <c r="S100" s="20"/>
      <c r="T100" s="20"/>
    </row>
    <row r="101" spans="1:20" ht="19.5" customHeight="1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23"/>
      <c r="N101" s="20"/>
      <c r="O101" s="20"/>
      <c r="P101" s="20"/>
      <c r="Q101" s="20"/>
      <c r="R101" s="20"/>
      <c r="S101" s="20"/>
      <c r="T101" s="20"/>
    </row>
    <row r="102" spans="1:20" ht="19.5" customHeight="1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23"/>
      <c r="N102" s="20"/>
      <c r="O102" s="20"/>
      <c r="P102" s="20"/>
      <c r="Q102" s="20"/>
      <c r="R102" s="20"/>
      <c r="S102" s="20"/>
      <c r="T102" s="20"/>
    </row>
    <row r="103" spans="1:22" ht="15.75">
      <c r="A103" s="20"/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</row>
    <row r="104" spans="1:22" ht="15.75">
      <c r="A104" s="20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</row>
    <row r="105" spans="1:22" ht="15.75">
      <c r="A105" s="20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</row>
    <row r="106" spans="1:22" ht="15.75">
      <c r="A106" s="20"/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</row>
    <row r="107" spans="1:22" ht="15.75">
      <c r="A107" s="20"/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</row>
    <row r="108" spans="1:22" ht="15.75">
      <c r="A108" s="20"/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</row>
    <row r="109" spans="1:22" ht="15.75">
      <c r="A109" s="20"/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</row>
    <row r="110" spans="1:22" ht="15.75">
      <c r="A110" s="20"/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</row>
    <row r="111" spans="1:22" ht="15.75">
      <c r="A111" s="20"/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</row>
    <row r="112" spans="1:22" ht="15.75">
      <c r="A112" s="20"/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</row>
    <row r="113" spans="1:22" ht="15.75">
      <c r="A113" s="20"/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</row>
    <row r="114" spans="1:22" ht="15.75">
      <c r="A114" s="20"/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</row>
    <row r="115" spans="1:22" ht="15.75">
      <c r="A115" s="20"/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</row>
    <row r="116" spans="1:22" ht="15.75">
      <c r="A116" s="20"/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</row>
    <row r="117" spans="1:22" ht="15.75">
      <c r="A117" s="20"/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</row>
    <row r="118" spans="1:22" ht="15.75">
      <c r="A118" s="20"/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</row>
    <row r="119" spans="1:22" ht="15.75">
      <c r="A119" s="20"/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</row>
    <row r="120" spans="1:22" ht="15.75">
      <c r="A120" s="20"/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</row>
    <row r="121" spans="1:22" ht="15.75">
      <c r="A121" s="20"/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</row>
    <row r="122" spans="1:22" ht="15.75">
      <c r="A122" s="20"/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</row>
    <row r="123" spans="1:22" ht="15.75">
      <c r="A123" s="20"/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</row>
    <row r="124" spans="1:22" ht="15.75">
      <c r="A124" s="20"/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</row>
    <row r="125" spans="1:22" ht="15.75">
      <c r="A125" s="20"/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</row>
    <row r="126" spans="1:22" ht="15.75">
      <c r="A126" s="20"/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</row>
    <row r="127" spans="1:22" ht="15.75">
      <c r="A127" s="20"/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</row>
    <row r="128" spans="1:22" ht="15.75">
      <c r="A128" s="20"/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</row>
    <row r="129" spans="1:22" ht="15.75">
      <c r="A129" s="20"/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</row>
    <row r="130" spans="1:22" ht="15.75">
      <c r="A130" s="20"/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</row>
    <row r="131" spans="1:22" ht="15.75">
      <c r="A131" s="20"/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</row>
    <row r="132" spans="1:22" ht="15.75">
      <c r="A132" s="20"/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</row>
    <row r="133" spans="1:22" ht="15.75">
      <c r="A133" s="20"/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</row>
    <row r="134" spans="1:22" ht="15.75">
      <c r="A134" s="20"/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</row>
    <row r="135" spans="1:22" ht="15.75">
      <c r="A135" s="20"/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</row>
    <row r="136" spans="1:22" ht="15.75">
      <c r="A136" s="20"/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</row>
    <row r="137" spans="1:22" ht="15.75">
      <c r="A137" s="20"/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</row>
    <row r="138" spans="1:22" ht="15.75">
      <c r="A138" s="20"/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</row>
    <row r="139" spans="1:22" ht="15.75">
      <c r="A139" s="20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</row>
    <row r="140" spans="1:22" ht="15.75">
      <c r="A140" s="20"/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</row>
    <row r="141" spans="1:22" ht="15.75">
      <c r="A141" s="20"/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</row>
    <row r="142" spans="1:22" ht="15.75">
      <c r="A142" s="20"/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</row>
    <row r="143" spans="1:22" ht="15.75">
      <c r="A143" s="20"/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</row>
    <row r="144" spans="1:22" ht="15.75">
      <c r="A144" s="20"/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</row>
    <row r="145" spans="1:22" ht="15.75">
      <c r="A145" s="20"/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</row>
    <row r="146" spans="1:22" ht="15.75">
      <c r="A146" s="20"/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</row>
    <row r="147" spans="1:22" ht="15.75">
      <c r="A147" s="20"/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</row>
    <row r="148" spans="1:22" ht="15.75">
      <c r="A148" s="20"/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</row>
    <row r="149" spans="1:22" ht="15.75">
      <c r="A149" s="20"/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</row>
    <row r="150" spans="1:22" ht="15.75">
      <c r="A150" s="20"/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</row>
    <row r="151" spans="1:22" ht="15.75">
      <c r="A151" s="20"/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</row>
    <row r="152" spans="1:22" ht="15.75">
      <c r="A152" s="20"/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</row>
    <row r="153" spans="1:22" ht="15.75">
      <c r="A153" s="20"/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</row>
    <row r="154" spans="1:22" ht="15.75">
      <c r="A154" s="20"/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</row>
    <row r="155" spans="1:22" ht="15.75">
      <c r="A155" s="20"/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</row>
    <row r="156" spans="1:22" ht="15.75">
      <c r="A156" s="20"/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</row>
    <row r="157" spans="1:22" ht="15.75">
      <c r="A157" s="20"/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</row>
    <row r="158" spans="1:22" ht="15.75">
      <c r="A158" s="20"/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</row>
    <row r="159" spans="1:22" ht="15.75">
      <c r="A159" s="20"/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</row>
    <row r="160" spans="1:22" ht="15.75">
      <c r="A160" s="20"/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</row>
    <row r="161" spans="1:22" ht="15.75">
      <c r="A161" s="20"/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</row>
    <row r="162" spans="1:22" ht="15.75">
      <c r="A162" s="20"/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</row>
    <row r="163" spans="1:22" ht="15.75">
      <c r="A163" s="20"/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</row>
    <row r="164" spans="1:22" ht="15.75">
      <c r="A164" s="20"/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</row>
    <row r="165" spans="1:22" ht="15.75">
      <c r="A165" s="20"/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</row>
    <row r="166" spans="1:22" ht="15.75">
      <c r="A166" s="20"/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</row>
    <row r="167" spans="1:22" ht="15.75">
      <c r="A167" s="20"/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</row>
    <row r="168" spans="1:22" ht="15.75">
      <c r="A168" s="20"/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</row>
    <row r="169" spans="1:22" ht="15.75">
      <c r="A169" s="20"/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</row>
    <row r="170" spans="1:22" ht="15.75">
      <c r="A170" s="20"/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</row>
    <row r="171" spans="1:22" ht="15.75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</row>
    <row r="172" spans="1:22" ht="15.75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</row>
    <row r="173" spans="1:22" ht="15.75">
      <c r="A173" s="20"/>
      <c r="B173" s="20"/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</row>
    <row r="174" spans="1:22" ht="15.75">
      <c r="A174" s="20"/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</row>
    <row r="175" spans="1:22" ht="15.75">
      <c r="A175" s="20"/>
      <c r="B175" s="20"/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</row>
    <row r="176" spans="1:22" ht="15.75">
      <c r="A176" s="20"/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</row>
    <row r="177" spans="1:22" ht="15.75">
      <c r="A177" s="20"/>
      <c r="B177" s="20"/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</row>
    <row r="178" spans="1:22" ht="15.75">
      <c r="A178" s="20"/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</row>
    <row r="179" spans="1:22" ht="15.75">
      <c r="A179" s="20"/>
      <c r="B179" s="20"/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</row>
    <row r="180" spans="1:22" ht="15.75">
      <c r="A180" s="20"/>
      <c r="B180" s="20"/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</row>
    <row r="181" spans="1:22" ht="15.75">
      <c r="A181" s="20"/>
      <c r="B181" s="20"/>
      <c r="C181" s="20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</row>
    <row r="182" spans="1:22" ht="15.75">
      <c r="A182" s="20"/>
      <c r="B182" s="20"/>
      <c r="C182" s="20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</row>
    <row r="183" spans="1:22" ht="15.75">
      <c r="A183" s="20"/>
      <c r="B183" s="20"/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</row>
  </sheetData>
  <sheetProtection/>
  <mergeCells count="1">
    <mergeCell ref="A1:N1"/>
  </mergeCells>
  <printOptions/>
  <pageMargins left="0.7" right="0.7" top="0.75" bottom="0.75" header="0.3" footer="0.3"/>
  <pageSetup horizontalDpi="600" verticalDpi="600" orientation="portrait" paperSize="9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7999799847602844"/>
    <pageSetUpPr fitToPage="1"/>
  </sheetPr>
  <dimension ref="A1:AC141"/>
  <sheetViews>
    <sheetView zoomScale="69" zoomScaleNormal="69" zoomScaleSheetLayoutView="30" zoomScalePageLayoutView="0" workbookViewId="0" topLeftCell="A2">
      <selection activeCell="K36" sqref="K36"/>
    </sheetView>
  </sheetViews>
  <sheetFormatPr defaultColWidth="9.140625" defaultRowHeight="12.75"/>
  <cols>
    <col min="1" max="1" width="11.421875" style="40" bestFit="1" customWidth="1"/>
    <col min="2" max="2" width="20.7109375" style="40" customWidth="1"/>
    <col min="3" max="3" width="21.28125" style="40" bestFit="1" customWidth="1"/>
    <col min="4" max="4" width="10.140625" style="40" bestFit="1" customWidth="1"/>
    <col min="5" max="5" width="12.8515625" style="40" bestFit="1" customWidth="1"/>
    <col min="6" max="6" width="9.421875" style="40" bestFit="1" customWidth="1"/>
    <col min="7" max="7" width="13.421875" style="40" bestFit="1" customWidth="1"/>
    <col min="8" max="8" width="10.140625" style="40" bestFit="1" customWidth="1"/>
    <col min="9" max="9" width="11.7109375" style="40" bestFit="1" customWidth="1"/>
    <col min="10" max="10" width="16.8515625" style="40" bestFit="1" customWidth="1"/>
    <col min="11" max="11" width="18.140625" style="40" bestFit="1" customWidth="1"/>
    <col min="12" max="12" width="17.00390625" style="40" bestFit="1" customWidth="1"/>
    <col min="13" max="13" width="13.421875" style="40" bestFit="1" customWidth="1"/>
    <col min="14" max="14" width="11.421875" style="40" customWidth="1"/>
    <col min="15" max="16" width="18.140625" style="40" customWidth="1"/>
    <col min="17" max="26" width="11.421875" style="40" customWidth="1"/>
    <col min="27" max="27" width="22.28125" style="40" bestFit="1" customWidth="1"/>
    <col min="28" max="29" width="11.421875" style="40" customWidth="1"/>
    <col min="30" max="16384" width="9.140625" style="40" customWidth="1"/>
  </cols>
  <sheetData>
    <row r="1" spans="1:29" ht="39.75" customHeight="1">
      <c r="A1" s="65"/>
      <c r="B1" s="113" t="s">
        <v>54</v>
      </c>
      <c r="C1" s="113"/>
      <c r="D1" s="113"/>
      <c r="E1" s="113"/>
      <c r="F1" s="113"/>
      <c r="G1" s="113"/>
      <c r="H1" s="113"/>
      <c r="I1" s="113"/>
      <c r="J1" s="113"/>
      <c r="K1" s="113"/>
      <c r="L1" s="65"/>
      <c r="M1" s="65"/>
      <c r="N1" s="65"/>
      <c r="O1" s="65"/>
      <c r="P1" s="62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</row>
    <row r="2" spans="1:12" ht="12.75">
      <c r="A2" s="3" t="s">
        <v>55</v>
      </c>
      <c r="B2" s="3" t="s">
        <v>0</v>
      </c>
      <c r="C2" s="4" t="s">
        <v>58</v>
      </c>
      <c r="D2" s="4" t="s">
        <v>1</v>
      </c>
      <c r="E2" s="4" t="s">
        <v>56</v>
      </c>
      <c r="F2" s="4" t="s">
        <v>2</v>
      </c>
      <c r="G2" s="4" t="s">
        <v>57</v>
      </c>
      <c r="H2" s="4" t="s">
        <v>3</v>
      </c>
      <c r="I2" s="4" t="s">
        <v>4</v>
      </c>
      <c r="J2" s="4" t="s">
        <v>60</v>
      </c>
      <c r="K2" s="4" t="s">
        <v>62</v>
      </c>
      <c r="L2" s="4" t="s">
        <v>59</v>
      </c>
    </row>
    <row r="3" spans="1:12" ht="19.5" customHeight="1">
      <c r="A3" s="18" t="s">
        <v>480</v>
      </c>
      <c r="B3" s="18" t="s">
        <v>481</v>
      </c>
      <c r="C3" s="18"/>
      <c r="D3" s="27" t="s">
        <v>87</v>
      </c>
      <c r="E3" s="18" t="s">
        <v>76</v>
      </c>
      <c r="F3" s="18"/>
      <c r="G3" s="18"/>
      <c r="H3" s="18" t="s">
        <v>88</v>
      </c>
      <c r="I3" s="18"/>
      <c r="J3" s="18" t="s">
        <v>78</v>
      </c>
      <c r="K3" s="23">
        <v>400</v>
      </c>
      <c r="L3" s="76">
        <v>3</v>
      </c>
    </row>
    <row r="4" spans="1:12" ht="19.5" customHeight="1">
      <c r="A4" s="18"/>
      <c r="B4" s="18" t="s">
        <v>152</v>
      </c>
      <c r="C4" s="18"/>
      <c r="D4" s="26" t="s">
        <v>75</v>
      </c>
      <c r="E4" s="18" t="s">
        <v>76</v>
      </c>
      <c r="F4" s="18"/>
      <c r="G4" s="18"/>
      <c r="H4" s="18" t="s">
        <v>88</v>
      </c>
      <c r="I4" s="18"/>
      <c r="J4" s="18" t="s">
        <v>95</v>
      </c>
      <c r="K4" s="23">
        <v>200</v>
      </c>
      <c r="L4" s="76">
        <v>3</v>
      </c>
    </row>
    <row r="5" spans="1:12" ht="19.5" customHeight="1">
      <c r="A5" s="18"/>
      <c r="B5" s="18" t="s">
        <v>63</v>
      </c>
      <c r="C5" s="18" t="s">
        <v>154</v>
      </c>
      <c r="D5" s="29" t="s">
        <v>128</v>
      </c>
      <c r="E5" s="18" t="s">
        <v>116</v>
      </c>
      <c r="F5" s="41" t="s">
        <v>166</v>
      </c>
      <c r="G5" s="18" t="s">
        <v>131</v>
      </c>
      <c r="H5" s="18" t="s">
        <v>88</v>
      </c>
      <c r="I5" s="18"/>
      <c r="J5" s="18" t="s">
        <v>78</v>
      </c>
      <c r="K5" s="23">
        <v>200</v>
      </c>
      <c r="L5" s="76">
        <v>5</v>
      </c>
    </row>
    <row r="6" spans="1:12" ht="19.5" customHeight="1">
      <c r="A6" s="18" t="s">
        <v>480</v>
      </c>
      <c r="B6" s="18" t="s">
        <v>483</v>
      </c>
      <c r="C6" s="18" t="s">
        <v>484</v>
      </c>
      <c r="D6" s="27" t="s">
        <v>87</v>
      </c>
      <c r="E6" s="18" t="s">
        <v>77</v>
      </c>
      <c r="F6" s="41"/>
      <c r="G6" s="18"/>
      <c r="H6" s="18" t="s">
        <v>88</v>
      </c>
      <c r="I6" s="18"/>
      <c r="J6" s="18" t="s">
        <v>135</v>
      </c>
      <c r="K6" s="23">
        <v>500</v>
      </c>
      <c r="L6" s="76">
        <v>3</v>
      </c>
    </row>
    <row r="7" spans="1:12" ht="19.5" customHeight="1">
      <c r="A7" s="18"/>
      <c r="B7" s="18" t="s">
        <v>64</v>
      </c>
      <c r="C7" s="18" t="s">
        <v>155</v>
      </c>
      <c r="D7" s="37" t="s">
        <v>164</v>
      </c>
      <c r="E7" s="18" t="s">
        <v>76</v>
      </c>
      <c r="F7" s="18" t="s">
        <v>108</v>
      </c>
      <c r="G7" s="18" t="s">
        <v>131</v>
      </c>
      <c r="H7" s="18" t="s">
        <v>79</v>
      </c>
      <c r="I7" s="18"/>
      <c r="J7" s="18" t="s">
        <v>78</v>
      </c>
      <c r="K7" s="23">
        <v>200</v>
      </c>
      <c r="L7" s="76">
        <v>4</v>
      </c>
    </row>
    <row r="8" spans="1:12" ht="19.5" customHeight="1">
      <c r="A8" s="18"/>
      <c r="B8" s="18" t="s">
        <v>65</v>
      </c>
      <c r="C8" s="18" t="s">
        <v>156</v>
      </c>
      <c r="D8" s="47" t="s">
        <v>165</v>
      </c>
      <c r="E8" s="18" t="s">
        <v>116</v>
      </c>
      <c r="F8" s="18" t="s">
        <v>108</v>
      </c>
      <c r="G8" s="18"/>
      <c r="H8" s="18" t="s">
        <v>110</v>
      </c>
      <c r="I8" s="19" t="s">
        <v>133</v>
      </c>
      <c r="J8" s="18" t="s">
        <v>151</v>
      </c>
      <c r="K8" s="23">
        <v>200</v>
      </c>
      <c r="L8" s="76">
        <v>4</v>
      </c>
    </row>
    <row r="9" spans="1:12" ht="19.5" customHeight="1">
      <c r="A9" s="18"/>
      <c r="B9" s="18" t="s">
        <v>66</v>
      </c>
      <c r="C9" s="18" t="s">
        <v>157</v>
      </c>
      <c r="D9" s="26" t="s">
        <v>75</v>
      </c>
      <c r="E9" s="18" t="s">
        <v>116</v>
      </c>
      <c r="F9" s="18" t="s">
        <v>109</v>
      </c>
      <c r="G9" s="18" t="s">
        <v>167</v>
      </c>
      <c r="H9" s="18" t="s">
        <v>94</v>
      </c>
      <c r="I9" s="18"/>
      <c r="J9" s="18" t="s">
        <v>78</v>
      </c>
      <c r="K9" s="23">
        <v>200</v>
      </c>
      <c r="L9" s="18"/>
    </row>
    <row r="10" spans="1:12" ht="19.5" customHeight="1">
      <c r="A10" s="18"/>
      <c r="B10" s="18" t="s">
        <v>67</v>
      </c>
      <c r="C10" s="18"/>
      <c r="D10" s="47" t="s">
        <v>165</v>
      </c>
      <c r="E10" s="18" t="s">
        <v>116</v>
      </c>
      <c r="F10" s="18"/>
      <c r="G10" s="18"/>
      <c r="H10" s="18" t="s">
        <v>80</v>
      </c>
      <c r="I10" s="18"/>
      <c r="J10" s="18" t="s">
        <v>78</v>
      </c>
      <c r="K10" s="23">
        <v>200</v>
      </c>
      <c r="L10" s="76">
        <v>5</v>
      </c>
    </row>
    <row r="11" spans="1:12" ht="19.5" customHeight="1">
      <c r="A11" s="18"/>
      <c r="B11" s="18" t="s">
        <v>14</v>
      </c>
      <c r="C11" s="18" t="s">
        <v>162</v>
      </c>
      <c r="D11" s="36" t="s">
        <v>102</v>
      </c>
      <c r="E11" s="18" t="s">
        <v>76</v>
      </c>
      <c r="F11" s="18"/>
      <c r="G11" s="18"/>
      <c r="H11" s="18" t="s">
        <v>79</v>
      </c>
      <c r="I11" s="18"/>
      <c r="J11" s="18" t="s">
        <v>78</v>
      </c>
      <c r="K11" s="23">
        <v>300</v>
      </c>
      <c r="L11" s="18"/>
    </row>
    <row r="12" spans="1:12" ht="19.5" customHeight="1">
      <c r="A12" s="18"/>
      <c r="B12" s="18" t="s">
        <v>17</v>
      </c>
      <c r="C12" s="18" t="s">
        <v>161</v>
      </c>
      <c r="D12" s="28" t="s">
        <v>73</v>
      </c>
      <c r="E12" s="18"/>
      <c r="F12" s="18"/>
      <c r="G12" s="18"/>
      <c r="H12" s="18" t="s">
        <v>79</v>
      </c>
      <c r="I12" s="18"/>
      <c r="J12" s="18"/>
      <c r="K12" s="23">
        <v>200</v>
      </c>
      <c r="L12" s="76">
        <v>4</v>
      </c>
    </row>
    <row r="13" spans="1:12" ht="19.5" customHeight="1">
      <c r="A13" s="18" t="s">
        <v>480</v>
      </c>
      <c r="B13" s="18" t="s">
        <v>472</v>
      </c>
      <c r="C13" s="18" t="s">
        <v>484</v>
      </c>
      <c r="D13" s="26" t="s">
        <v>75</v>
      </c>
      <c r="E13" s="18" t="s">
        <v>77</v>
      </c>
      <c r="F13" s="18"/>
      <c r="G13" s="18"/>
      <c r="H13" s="18" t="s">
        <v>150</v>
      </c>
      <c r="I13" s="18"/>
      <c r="J13" s="18" t="s">
        <v>135</v>
      </c>
      <c r="K13" s="23">
        <v>200</v>
      </c>
      <c r="L13" s="76">
        <v>4</v>
      </c>
    </row>
    <row r="14" spans="1:12" ht="19.5" customHeight="1">
      <c r="A14" s="18"/>
      <c r="B14" s="18" t="s">
        <v>153</v>
      </c>
      <c r="C14" s="18" t="s">
        <v>492</v>
      </c>
      <c r="D14" s="27" t="s">
        <v>87</v>
      </c>
      <c r="E14" s="18" t="s">
        <v>489</v>
      </c>
      <c r="F14" s="18"/>
      <c r="G14" s="18"/>
      <c r="H14" s="18" t="s">
        <v>111</v>
      </c>
      <c r="I14" s="18"/>
      <c r="J14" s="18" t="s">
        <v>95</v>
      </c>
      <c r="K14" s="23">
        <v>200</v>
      </c>
      <c r="L14" s="76">
        <v>6</v>
      </c>
    </row>
    <row r="15" spans="1:12" ht="19.5" customHeight="1">
      <c r="A15" s="18" t="s">
        <v>480</v>
      </c>
      <c r="B15" s="18" t="s">
        <v>490</v>
      </c>
      <c r="C15" s="18" t="s">
        <v>491</v>
      </c>
      <c r="D15" s="36" t="s">
        <v>102</v>
      </c>
      <c r="E15" s="18" t="s">
        <v>116</v>
      </c>
      <c r="F15" s="18"/>
      <c r="G15" s="18"/>
      <c r="H15" s="18" t="s">
        <v>111</v>
      </c>
      <c r="I15" s="18"/>
      <c r="J15" s="18" t="s">
        <v>151</v>
      </c>
      <c r="K15" s="23">
        <v>500</v>
      </c>
      <c r="L15" s="76">
        <v>3</v>
      </c>
    </row>
    <row r="16" spans="1:12" ht="19.5" customHeight="1">
      <c r="A16" s="18" t="s">
        <v>480</v>
      </c>
      <c r="B16" s="18" t="s">
        <v>493</v>
      </c>
      <c r="C16" s="18" t="s">
        <v>494</v>
      </c>
      <c r="D16" s="27" t="s">
        <v>495</v>
      </c>
      <c r="E16" s="18" t="s">
        <v>77</v>
      </c>
      <c r="F16" s="18"/>
      <c r="G16" s="18"/>
      <c r="H16" s="18" t="s">
        <v>111</v>
      </c>
      <c r="I16" s="18"/>
      <c r="J16" s="18" t="s">
        <v>95</v>
      </c>
      <c r="K16" s="23">
        <v>500</v>
      </c>
      <c r="L16" s="76">
        <v>4</v>
      </c>
    </row>
    <row r="17" spans="1:12" ht="19.5" customHeight="1">
      <c r="A17" s="18"/>
      <c r="B17" s="18" t="s">
        <v>359</v>
      </c>
      <c r="C17" s="18" t="s">
        <v>163</v>
      </c>
      <c r="D17" s="36" t="s">
        <v>102</v>
      </c>
      <c r="E17" s="18" t="s">
        <v>76</v>
      </c>
      <c r="F17" s="18"/>
      <c r="G17" s="18"/>
      <c r="H17" s="18" t="s">
        <v>94</v>
      </c>
      <c r="I17" s="18"/>
      <c r="J17" s="18" t="s">
        <v>78</v>
      </c>
      <c r="K17" s="23">
        <v>200</v>
      </c>
      <c r="L17" s="18"/>
    </row>
    <row r="18" spans="1:12" ht="19.5" customHeight="1">
      <c r="A18" s="18"/>
      <c r="B18" s="18" t="s">
        <v>68</v>
      </c>
      <c r="C18" s="18" t="s">
        <v>158</v>
      </c>
      <c r="D18" s="28" t="s">
        <v>73</v>
      </c>
      <c r="E18" s="18" t="s">
        <v>116</v>
      </c>
      <c r="F18" s="18"/>
      <c r="G18" s="18"/>
      <c r="H18" s="18" t="s">
        <v>79</v>
      </c>
      <c r="I18" s="18" t="s">
        <v>134</v>
      </c>
      <c r="J18" s="18" t="s">
        <v>78</v>
      </c>
      <c r="K18" s="23">
        <v>200</v>
      </c>
      <c r="L18" s="76">
        <v>10</v>
      </c>
    </row>
    <row r="19" spans="1:12" ht="19.5" customHeight="1">
      <c r="A19" s="18"/>
      <c r="B19" s="18" t="s">
        <v>35</v>
      </c>
      <c r="C19" s="18" t="s">
        <v>159</v>
      </c>
      <c r="D19" s="48" t="s">
        <v>74</v>
      </c>
      <c r="E19" s="18" t="s">
        <v>116</v>
      </c>
      <c r="F19" s="18"/>
      <c r="G19" s="18"/>
      <c r="H19" s="18" t="s">
        <v>80</v>
      </c>
      <c r="I19" s="18"/>
      <c r="J19" s="18" t="s">
        <v>135</v>
      </c>
      <c r="K19" s="23">
        <v>200</v>
      </c>
      <c r="L19" s="76">
        <v>3</v>
      </c>
    </row>
    <row r="20" spans="1:12" ht="19.5" customHeight="1">
      <c r="A20" s="18"/>
      <c r="B20" s="18" t="s">
        <v>69</v>
      </c>
      <c r="C20" s="18" t="s">
        <v>160</v>
      </c>
      <c r="D20" s="26" t="s">
        <v>75</v>
      </c>
      <c r="E20" s="18" t="s">
        <v>77</v>
      </c>
      <c r="F20" s="18"/>
      <c r="G20" s="18"/>
      <c r="H20" s="18" t="s">
        <v>80</v>
      </c>
      <c r="I20" s="18" t="s">
        <v>134</v>
      </c>
      <c r="J20" s="18" t="s">
        <v>151</v>
      </c>
      <c r="K20" s="23">
        <v>200</v>
      </c>
      <c r="L20" s="76">
        <v>7</v>
      </c>
    </row>
    <row r="21" spans="1:12" ht="19.5" customHeight="1">
      <c r="A21" s="18"/>
      <c r="B21" s="18" t="s">
        <v>70</v>
      </c>
      <c r="C21" s="18"/>
      <c r="D21" s="26" t="s">
        <v>75</v>
      </c>
      <c r="E21" s="18" t="s">
        <v>76</v>
      </c>
      <c r="F21" s="18"/>
      <c r="G21" s="18"/>
      <c r="H21" s="18" t="s">
        <v>80</v>
      </c>
      <c r="I21" s="18" t="s">
        <v>134</v>
      </c>
      <c r="J21" s="18"/>
      <c r="K21" s="23">
        <v>200</v>
      </c>
      <c r="L21" s="18"/>
    </row>
    <row r="22" spans="1:12" ht="19.5" customHeight="1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23"/>
      <c r="L22" s="18"/>
    </row>
    <row r="23" spans="1:12" ht="19.5" customHeight="1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23"/>
      <c r="L23" s="23"/>
    </row>
    <row r="24" spans="1:12" ht="19.5" customHeight="1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23"/>
      <c r="L24" s="23"/>
    </row>
    <row r="25" spans="1:12" ht="19.5" customHeight="1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23"/>
      <c r="L25" s="23"/>
    </row>
    <row r="26" spans="1:12" ht="19.5" customHeight="1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23"/>
      <c r="L26" s="23"/>
    </row>
    <row r="27" spans="1:12" ht="19.5" customHeight="1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23"/>
      <c r="L27" s="23"/>
    </row>
    <row r="28" spans="1:12" ht="19.5" customHeight="1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23"/>
      <c r="L28" s="23"/>
    </row>
    <row r="29" spans="1:12" ht="19.5" customHeight="1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23"/>
      <c r="L29" s="23"/>
    </row>
    <row r="30" spans="1:12" ht="19.5" customHeight="1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23"/>
      <c r="L30" s="23"/>
    </row>
    <row r="31" spans="1:12" ht="19.5" customHeight="1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23"/>
      <c r="L31" s="23"/>
    </row>
    <row r="32" spans="1:12" ht="19.5" customHeight="1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23"/>
      <c r="L32" s="23"/>
    </row>
    <row r="33" spans="1:12" ht="19.5" customHeight="1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23"/>
      <c r="L33" s="23"/>
    </row>
    <row r="34" spans="1:12" ht="19.5" customHeight="1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23"/>
      <c r="L34" s="23"/>
    </row>
    <row r="35" spans="1:12" ht="19.5" customHeight="1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23"/>
      <c r="L35" s="23"/>
    </row>
    <row r="36" spans="1:12" ht="19.5" customHeight="1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23"/>
      <c r="L36" s="23"/>
    </row>
    <row r="37" spans="1:12" ht="19.5" customHeight="1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23"/>
      <c r="L37" s="23"/>
    </row>
    <row r="38" spans="1:12" ht="19.5" customHeight="1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23"/>
      <c r="L38" s="23"/>
    </row>
    <row r="39" spans="1:12" ht="19.5" customHeight="1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23"/>
      <c r="L39" s="23"/>
    </row>
    <row r="40" spans="1:12" ht="19.5" customHeight="1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23"/>
      <c r="L40" s="23"/>
    </row>
    <row r="41" spans="1:12" ht="19.5" customHeight="1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23"/>
      <c r="L41" s="23"/>
    </row>
    <row r="42" spans="1:12" ht="19.5" customHeight="1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23"/>
      <c r="L42" s="23"/>
    </row>
    <row r="43" spans="1:12" ht="19.5" customHeight="1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23"/>
      <c r="L43" s="23"/>
    </row>
    <row r="44" spans="1:12" ht="19.5" customHeight="1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23"/>
      <c r="L44" s="23"/>
    </row>
    <row r="45" spans="1:12" ht="19.5" customHeight="1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23"/>
      <c r="L45" s="23"/>
    </row>
    <row r="46" spans="1:12" ht="19.5" customHeight="1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23"/>
      <c r="L46" s="23"/>
    </row>
    <row r="47" spans="1:12" ht="19.5" customHeight="1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23"/>
      <c r="L47" s="23"/>
    </row>
    <row r="48" spans="1:12" ht="19.5" customHeight="1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23"/>
      <c r="L48" s="23"/>
    </row>
    <row r="49" spans="1:12" ht="19.5" customHeight="1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23"/>
      <c r="L49" s="23"/>
    </row>
    <row r="50" spans="1:12" ht="19.5" customHeight="1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23"/>
      <c r="L50" s="23"/>
    </row>
    <row r="51" spans="1:12" ht="19.5" customHeight="1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23"/>
      <c r="L51" s="23"/>
    </row>
    <row r="52" spans="1:12" ht="19.5" customHeight="1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23"/>
      <c r="L52" s="23"/>
    </row>
    <row r="53" spans="1:12" ht="19.5" customHeight="1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23"/>
      <c r="L53" s="23"/>
    </row>
    <row r="54" spans="1:12" ht="19.5" customHeight="1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23"/>
      <c r="L54" s="23"/>
    </row>
    <row r="55" spans="1:12" ht="19.5" customHeight="1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23"/>
      <c r="L55" s="23"/>
    </row>
    <row r="56" spans="1:12" ht="19.5" customHeight="1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23"/>
      <c r="L56" s="23"/>
    </row>
    <row r="57" spans="1:12" ht="19.5" customHeight="1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23"/>
      <c r="L57" s="23"/>
    </row>
    <row r="58" spans="1:12" ht="19.5" customHeight="1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23"/>
      <c r="L58" s="23"/>
    </row>
    <row r="59" spans="1:12" ht="19.5" customHeight="1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23"/>
      <c r="L59" s="23"/>
    </row>
    <row r="60" spans="1:12" ht="19.5" customHeight="1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23"/>
      <c r="L60" s="23"/>
    </row>
    <row r="61" spans="1:12" ht="19.5" customHeight="1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23"/>
      <c r="L61" s="23"/>
    </row>
    <row r="62" spans="1:12" ht="19.5" customHeight="1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23"/>
      <c r="L62" s="23"/>
    </row>
    <row r="63" spans="1:12" ht="19.5" customHeight="1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23"/>
      <c r="L63" s="23"/>
    </row>
    <row r="64" spans="1:12" ht="19.5" customHeight="1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23"/>
      <c r="L64" s="23"/>
    </row>
    <row r="65" spans="1:12" ht="19.5" customHeight="1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23"/>
      <c r="L65" s="23"/>
    </row>
    <row r="66" spans="1:12" ht="19.5" customHeight="1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23"/>
      <c r="L66" s="23"/>
    </row>
    <row r="67" spans="1:12" ht="19.5" customHeight="1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23"/>
      <c r="L67" s="23"/>
    </row>
    <row r="68" spans="1:12" ht="19.5" customHeight="1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23"/>
      <c r="L68" s="23"/>
    </row>
    <row r="69" spans="1:12" ht="19.5" customHeight="1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23"/>
      <c r="L69" s="23"/>
    </row>
    <row r="70" spans="1:12" ht="19.5" customHeight="1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23"/>
      <c r="L70" s="23"/>
    </row>
    <row r="71" spans="1:12" ht="19.5" customHeight="1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23"/>
      <c r="L71" s="23"/>
    </row>
    <row r="72" spans="1:12" ht="19.5" customHeight="1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23"/>
      <c r="L72" s="23"/>
    </row>
    <row r="73" spans="1:12" ht="19.5" customHeight="1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23"/>
      <c r="L73" s="23"/>
    </row>
    <row r="74" spans="1:12" ht="19.5" customHeight="1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23"/>
      <c r="L74" s="23"/>
    </row>
    <row r="75" spans="1:12" ht="19.5" customHeight="1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23"/>
      <c r="L75" s="23"/>
    </row>
    <row r="76" spans="1:12" ht="19.5" customHeight="1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23"/>
      <c r="L76" s="23"/>
    </row>
    <row r="77" spans="1:12" ht="19.5" customHeight="1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23"/>
      <c r="L77" s="23"/>
    </row>
    <row r="78" spans="1:12" ht="19.5" customHeight="1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23"/>
      <c r="L78" s="23"/>
    </row>
    <row r="79" spans="1:12" ht="19.5" customHeight="1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23"/>
      <c r="L79" s="23"/>
    </row>
    <row r="80" spans="1:12" ht="19.5" customHeight="1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23"/>
      <c r="L80" s="23"/>
    </row>
    <row r="81" spans="1:12" ht="19.5" customHeight="1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23"/>
      <c r="L81" s="23"/>
    </row>
    <row r="82" spans="1:12" ht="19.5" customHeight="1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23"/>
      <c r="L82" s="23"/>
    </row>
    <row r="83" spans="1:12" ht="19.5" customHeight="1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23"/>
      <c r="L83" s="23"/>
    </row>
    <row r="84" spans="1:12" ht="19.5" customHeight="1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23"/>
      <c r="L84" s="23"/>
    </row>
    <row r="85" spans="1:12" ht="19.5" customHeight="1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23"/>
      <c r="L85" s="23"/>
    </row>
    <row r="86" spans="1:12" ht="19.5" customHeight="1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23"/>
      <c r="L86" s="23"/>
    </row>
    <row r="87" spans="1:12" ht="19.5" customHeight="1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23"/>
      <c r="L87" s="23"/>
    </row>
    <row r="88" spans="1:12" ht="19.5" customHeight="1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23"/>
      <c r="L88" s="23"/>
    </row>
    <row r="89" spans="1:12" ht="19.5" customHeight="1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23"/>
      <c r="L89" s="23"/>
    </row>
    <row r="90" spans="1:12" ht="19.5" customHeight="1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23"/>
      <c r="L90" s="23"/>
    </row>
    <row r="91" spans="1:12" ht="19.5" customHeight="1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23"/>
      <c r="L91" s="23"/>
    </row>
    <row r="92" spans="1:12" ht="19.5" customHeight="1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23"/>
      <c r="L92" s="23"/>
    </row>
    <row r="93" spans="1:12" ht="19.5" customHeight="1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23"/>
      <c r="L93" s="23"/>
    </row>
    <row r="94" spans="1:12" ht="19.5" customHeight="1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23"/>
      <c r="L94" s="23"/>
    </row>
    <row r="95" spans="1:12" ht="19.5" customHeight="1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23"/>
      <c r="L95" s="23"/>
    </row>
    <row r="96" spans="1:12" ht="19.5" customHeight="1">
      <c r="A96" s="42"/>
      <c r="B96" s="42"/>
      <c r="C96" s="42"/>
      <c r="D96" s="42"/>
      <c r="E96" s="42"/>
      <c r="F96" s="42"/>
      <c r="G96" s="42"/>
      <c r="H96" s="42"/>
      <c r="I96" s="42"/>
      <c r="J96" s="42"/>
      <c r="K96" s="43"/>
      <c r="L96" s="43"/>
    </row>
    <row r="97" spans="1:12" ht="19.5" customHeight="1">
      <c r="A97" s="42"/>
      <c r="B97" s="42"/>
      <c r="C97" s="42"/>
      <c r="D97" s="42"/>
      <c r="E97" s="42"/>
      <c r="F97" s="42"/>
      <c r="G97" s="42"/>
      <c r="H97" s="42"/>
      <c r="I97" s="42"/>
      <c r="J97" s="42"/>
      <c r="K97" s="43"/>
      <c r="L97" s="43"/>
    </row>
    <row r="98" spans="1:12" ht="19.5" customHeight="1">
      <c r="A98" s="42"/>
      <c r="B98" s="42"/>
      <c r="C98" s="42"/>
      <c r="D98" s="42"/>
      <c r="E98" s="42"/>
      <c r="F98" s="42"/>
      <c r="G98" s="42"/>
      <c r="H98" s="42"/>
      <c r="I98" s="42"/>
      <c r="J98" s="42"/>
      <c r="K98" s="43"/>
      <c r="L98" s="43"/>
    </row>
    <row r="99" spans="1:12" ht="19.5" customHeight="1">
      <c r="A99" s="42"/>
      <c r="B99" s="42"/>
      <c r="C99" s="42"/>
      <c r="D99" s="42"/>
      <c r="E99" s="42"/>
      <c r="F99" s="42"/>
      <c r="G99" s="42"/>
      <c r="H99" s="42"/>
      <c r="I99" s="42"/>
      <c r="J99" s="42"/>
      <c r="K99" s="43"/>
      <c r="L99" s="43"/>
    </row>
    <row r="100" spans="1:12" ht="19.5" customHeight="1">
      <c r="A100" s="42"/>
      <c r="B100" s="42"/>
      <c r="C100" s="42"/>
      <c r="D100" s="42"/>
      <c r="E100" s="42"/>
      <c r="F100" s="42"/>
      <c r="G100" s="42"/>
      <c r="H100" s="42"/>
      <c r="I100" s="42"/>
      <c r="J100" s="42"/>
      <c r="K100" s="43"/>
      <c r="L100" s="43"/>
    </row>
    <row r="101" spans="1:12" ht="19.5" customHeight="1">
      <c r="A101" s="42"/>
      <c r="B101" s="42"/>
      <c r="C101" s="42"/>
      <c r="D101" s="42"/>
      <c r="E101" s="42"/>
      <c r="F101" s="42"/>
      <c r="G101" s="42"/>
      <c r="H101" s="42"/>
      <c r="I101" s="42"/>
      <c r="J101" s="42"/>
      <c r="K101" s="43"/>
      <c r="L101" s="43"/>
    </row>
    <row r="102" spans="1:12" ht="19.5" customHeight="1">
      <c r="A102" s="42"/>
      <c r="B102" s="42"/>
      <c r="C102" s="42"/>
      <c r="D102" s="42"/>
      <c r="E102" s="42"/>
      <c r="F102" s="42"/>
      <c r="G102" s="42"/>
      <c r="H102" s="42"/>
      <c r="I102" s="42"/>
      <c r="J102" s="42"/>
      <c r="K102" s="43"/>
      <c r="L102" s="43"/>
    </row>
    <row r="103" spans="1:12" ht="19.5" customHeight="1">
      <c r="A103" s="42"/>
      <c r="B103" s="42"/>
      <c r="C103" s="42"/>
      <c r="D103" s="42"/>
      <c r="E103" s="42"/>
      <c r="F103" s="42"/>
      <c r="G103" s="42"/>
      <c r="H103" s="42"/>
      <c r="I103" s="42"/>
      <c r="J103" s="42"/>
      <c r="K103" s="43"/>
      <c r="L103" s="43"/>
    </row>
    <row r="104" spans="1:12" ht="19.5" customHeight="1">
      <c r="A104" s="42"/>
      <c r="B104" s="42"/>
      <c r="C104" s="42"/>
      <c r="D104" s="42"/>
      <c r="E104" s="42"/>
      <c r="F104" s="42"/>
      <c r="G104" s="42"/>
      <c r="H104" s="42"/>
      <c r="I104" s="42"/>
      <c r="J104" s="42"/>
      <c r="K104" s="43"/>
      <c r="L104" s="43"/>
    </row>
    <row r="105" spans="1:12" ht="19.5" customHeight="1">
      <c r="A105" s="42"/>
      <c r="B105" s="42"/>
      <c r="C105" s="42"/>
      <c r="D105" s="42"/>
      <c r="E105" s="42"/>
      <c r="F105" s="42"/>
      <c r="G105" s="42"/>
      <c r="H105" s="42"/>
      <c r="I105" s="42"/>
      <c r="J105" s="42"/>
      <c r="K105" s="43"/>
      <c r="L105" s="43"/>
    </row>
    <row r="106" spans="1:12" ht="19.5" customHeight="1">
      <c r="A106" s="42"/>
      <c r="B106" s="42"/>
      <c r="C106" s="42"/>
      <c r="D106" s="42"/>
      <c r="E106" s="42"/>
      <c r="F106" s="42"/>
      <c r="G106" s="42"/>
      <c r="H106" s="42"/>
      <c r="I106" s="42"/>
      <c r="J106" s="42"/>
      <c r="K106" s="43"/>
      <c r="L106" s="43"/>
    </row>
    <row r="107" ht="12.75">
      <c r="Q107" s="44"/>
    </row>
    <row r="108" ht="12.75">
      <c r="Q108" s="44"/>
    </row>
    <row r="109" ht="12.75">
      <c r="Q109" s="44"/>
    </row>
    <row r="110" ht="12.75">
      <c r="Q110" s="44"/>
    </row>
    <row r="111" ht="12.75">
      <c r="Q111" s="44"/>
    </row>
    <row r="112" ht="12.75">
      <c r="Q112" s="44"/>
    </row>
    <row r="113" ht="12.75">
      <c r="Q113" s="44"/>
    </row>
    <row r="114" ht="12.75">
      <c r="Q114" s="44"/>
    </row>
    <row r="115" ht="12.75">
      <c r="Q115" s="44"/>
    </row>
    <row r="116" ht="12.75">
      <c r="Q116" s="44"/>
    </row>
    <row r="117" ht="12.75">
      <c r="Q117" s="44"/>
    </row>
    <row r="118" ht="12.75">
      <c r="Q118" s="44"/>
    </row>
    <row r="119" ht="12.75">
      <c r="Q119" s="44"/>
    </row>
    <row r="120" ht="12.75">
      <c r="Q120" s="44"/>
    </row>
    <row r="121" ht="12.75">
      <c r="Q121" s="44"/>
    </row>
    <row r="122" ht="12.75">
      <c r="Q122" s="44"/>
    </row>
    <row r="123" ht="12.75">
      <c r="Q123" s="44"/>
    </row>
    <row r="124" ht="12.75">
      <c r="Q124" s="44"/>
    </row>
    <row r="125" ht="12.75">
      <c r="Q125" s="44"/>
    </row>
    <row r="126" ht="12.75">
      <c r="Q126" s="44"/>
    </row>
    <row r="127" ht="12.75">
      <c r="Q127" s="44"/>
    </row>
    <row r="128" ht="12.75">
      <c r="Q128" s="44"/>
    </row>
    <row r="129" ht="12.75">
      <c r="Q129" s="44"/>
    </row>
    <row r="130" ht="12.75">
      <c r="Q130" s="44"/>
    </row>
    <row r="131" ht="12.75">
      <c r="Q131" s="44"/>
    </row>
    <row r="132" ht="12.75">
      <c r="Q132" s="44"/>
    </row>
    <row r="133" ht="12.75">
      <c r="Q133" s="44"/>
    </row>
    <row r="134" ht="12.75">
      <c r="Q134" s="44"/>
    </row>
    <row r="135" ht="12.75">
      <c r="Q135" s="44"/>
    </row>
    <row r="136" ht="12.75">
      <c r="Q136" s="44"/>
    </row>
    <row r="137" ht="12.75">
      <c r="Q137" s="44"/>
    </row>
    <row r="138" ht="12.75">
      <c r="Q138" s="44"/>
    </row>
    <row r="139" ht="12.75">
      <c r="Q139" s="44"/>
    </row>
    <row r="140" ht="12.75">
      <c r="Q140" s="44"/>
    </row>
    <row r="141" ht="12.75">
      <c r="Q141" s="44"/>
    </row>
  </sheetData>
  <sheetProtection/>
  <mergeCells count="1">
    <mergeCell ref="B1:K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99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/>
    <pageSetUpPr fitToPage="1"/>
  </sheetPr>
  <dimension ref="A1:AV479"/>
  <sheetViews>
    <sheetView tabSelected="1" view="pageLayout" zoomScale="86" zoomScaleNormal="60" zoomScaleSheetLayoutView="57" zoomScalePageLayoutView="86" workbookViewId="0" topLeftCell="A1">
      <selection activeCell="D16" sqref="D16"/>
    </sheetView>
  </sheetViews>
  <sheetFormatPr defaultColWidth="8.8515625" defaultRowHeight="12.75"/>
  <cols>
    <col min="1" max="1" width="9.7109375" style="0" customWidth="1"/>
    <col min="2" max="2" width="27.00390625" style="0" customWidth="1"/>
    <col min="3" max="3" width="28.421875" style="0" customWidth="1"/>
    <col min="4" max="4" width="14.28125" style="0" customWidth="1"/>
    <col min="5" max="5" width="12.8515625" style="0" bestFit="1" customWidth="1"/>
    <col min="6" max="6" width="13.421875" style="0" customWidth="1"/>
    <col min="7" max="7" width="10.140625" style="0" bestFit="1" customWidth="1"/>
    <col min="8" max="8" width="13.7109375" style="0" customWidth="1"/>
    <col min="9" max="9" width="16.8515625" style="0" bestFit="1" customWidth="1"/>
    <col min="10" max="10" width="15.28125" style="0" customWidth="1"/>
    <col min="11" max="11" width="9.7109375" style="0" customWidth="1"/>
    <col min="12" max="12" width="2.7109375" style="0" customWidth="1"/>
    <col min="13" max="13" width="15.140625" style="0" customWidth="1"/>
    <col min="14" max="15" width="18.140625" style="0" customWidth="1"/>
    <col min="16" max="26" width="11.421875" style="0" customWidth="1"/>
    <col min="27" max="27" width="22.28125" style="0" bestFit="1" customWidth="1"/>
    <col min="28" max="29" width="11.421875" style="0" customWidth="1"/>
  </cols>
  <sheetData>
    <row r="1" spans="1:29" ht="39.75" customHeight="1">
      <c r="A1" s="67"/>
      <c r="B1" s="114" t="s">
        <v>177</v>
      </c>
      <c r="C1" s="114"/>
      <c r="D1" s="114"/>
      <c r="E1" s="114"/>
      <c r="F1" s="114"/>
      <c r="G1" s="114"/>
      <c r="H1" s="114"/>
      <c r="I1" s="114"/>
      <c r="J1" s="114"/>
      <c r="K1" s="67"/>
      <c r="L1" s="67"/>
      <c r="M1" s="67"/>
      <c r="N1" s="66"/>
      <c r="O1" s="66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</row>
    <row r="2" spans="1:11" ht="12.75">
      <c r="A2" s="3" t="s">
        <v>55</v>
      </c>
      <c r="B2" s="3" t="s">
        <v>0</v>
      </c>
      <c r="C2" s="4" t="s">
        <v>136</v>
      </c>
      <c r="D2" s="4" t="s">
        <v>1</v>
      </c>
      <c r="E2" s="4" t="s">
        <v>56</v>
      </c>
      <c r="F2" s="4" t="s">
        <v>2</v>
      </c>
      <c r="G2" s="4" t="s">
        <v>3</v>
      </c>
      <c r="H2" s="4" t="s">
        <v>4</v>
      </c>
      <c r="I2" s="4" t="s">
        <v>60</v>
      </c>
      <c r="J2" s="4" t="s">
        <v>62</v>
      </c>
      <c r="K2" s="4" t="s">
        <v>59</v>
      </c>
    </row>
    <row r="3" spans="1:30" ht="19.5" customHeight="1">
      <c r="A3" s="18"/>
      <c r="B3" s="6" t="s">
        <v>53</v>
      </c>
      <c r="C3" s="6" t="s">
        <v>137</v>
      </c>
      <c r="D3" s="16" t="s">
        <v>102</v>
      </c>
      <c r="E3" s="6" t="s">
        <v>77</v>
      </c>
      <c r="F3" s="6" t="s">
        <v>148</v>
      </c>
      <c r="G3" s="6" t="s">
        <v>150</v>
      </c>
      <c r="H3" s="6"/>
      <c r="I3" s="6" t="s">
        <v>113</v>
      </c>
      <c r="J3" s="7">
        <v>300</v>
      </c>
      <c r="K3" s="9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</row>
    <row r="4" spans="1:30" ht="19.5" customHeight="1">
      <c r="A4" s="18"/>
      <c r="B4" s="6" t="s">
        <v>81</v>
      </c>
      <c r="C4" s="18" t="s">
        <v>143</v>
      </c>
      <c r="D4" s="14" t="s">
        <v>90</v>
      </c>
      <c r="E4" s="6" t="s">
        <v>116</v>
      </c>
      <c r="F4" s="6"/>
      <c r="G4" s="6" t="s">
        <v>91</v>
      </c>
      <c r="H4" s="6"/>
      <c r="I4" s="6" t="s">
        <v>95</v>
      </c>
      <c r="J4" s="7">
        <v>400</v>
      </c>
      <c r="K4" s="101">
        <v>1</v>
      </c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</row>
    <row r="5" spans="1:30" ht="19.5" customHeight="1">
      <c r="A5" s="18"/>
      <c r="B5" s="6" t="s">
        <v>528</v>
      </c>
      <c r="C5" s="18" t="s">
        <v>529</v>
      </c>
      <c r="D5" s="14" t="s">
        <v>90</v>
      </c>
      <c r="E5" s="6" t="s">
        <v>116</v>
      </c>
      <c r="F5" s="6"/>
      <c r="G5" s="6" t="s">
        <v>79</v>
      </c>
      <c r="H5" s="6"/>
      <c r="I5" s="6"/>
      <c r="J5" s="7">
        <v>400</v>
      </c>
      <c r="K5" s="101">
        <v>1</v>
      </c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</row>
    <row r="6" spans="1:30" ht="19.5" customHeight="1">
      <c r="A6" s="18"/>
      <c r="B6" s="6" t="s">
        <v>71</v>
      </c>
      <c r="C6" s="6"/>
      <c r="D6" s="14" t="s">
        <v>90</v>
      </c>
      <c r="E6" s="6" t="s">
        <v>116</v>
      </c>
      <c r="F6" s="6" t="s">
        <v>109</v>
      </c>
      <c r="G6" s="6" t="s">
        <v>80</v>
      </c>
      <c r="H6" s="6" t="s">
        <v>134</v>
      </c>
      <c r="I6" s="6" t="s">
        <v>95</v>
      </c>
      <c r="J6" s="7">
        <v>400</v>
      </c>
      <c r="K6" s="9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19.5" customHeight="1">
      <c r="A7" s="18"/>
      <c r="B7" s="6" t="s">
        <v>82</v>
      </c>
      <c r="C7" s="6" t="s">
        <v>137</v>
      </c>
      <c r="D7" s="11" t="s">
        <v>145</v>
      </c>
      <c r="E7" s="6" t="s">
        <v>116</v>
      </c>
      <c r="F7" s="6" t="s">
        <v>108</v>
      </c>
      <c r="G7" s="6" t="s">
        <v>79</v>
      </c>
      <c r="H7" s="6"/>
      <c r="I7" s="6" t="s">
        <v>95</v>
      </c>
      <c r="J7" s="7">
        <v>400</v>
      </c>
      <c r="K7" s="101">
        <v>1</v>
      </c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</row>
    <row r="8" spans="1:30" ht="19.5" customHeight="1">
      <c r="A8" s="18"/>
      <c r="B8" s="6" t="s">
        <v>52</v>
      </c>
      <c r="C8" s="6" t="s">
        <v>137</v>
      </c>
      <c r="D8" s="11" t="s">
        <v>97</v>
      </c>
      <c r="E8" s="6" t="s">
        <v>116</v>
      </c>
      <c r="F8" s="6" t="s">
        <v>108</v>
      </c>
      <c r="G8" s="6" t="s">
        <v>80</v>
      </c>
      <c r="H8" s="6" t="s">
        <v>134</v>
      </c>
      <c r="I8" s="6" t="s">
        <v>95</v>
      </c>
      <c r="J8" s="7">
        <v>500</v>
      </c>
      <c r="K8" s="9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</row>
    <row r="9" spans="1:30" ht="19.5" customHeight="1">
      <c r="A9" s="18"/>
      <c r="B9" s="6" t="s">
        <v>51</v>
      </c>
      <c r="C9" s="18" t="s">
        <v>142</v>
      </c>
      <c r="D9" s="14" t="s">
        <v>90</v>
      </c>
      <c r="E9" s="6" t="s">
        <v>116</v>
      </c>
      <c r="F9" s="6"/>
      <c r="G9" s="6" t="s">
        <v>88</v>
      </c>
      <c r="H9" s="6"/>
      <c r="I9" s="6" t="s">
        <v>95</v>
      </c>
      <c r="J9" s="7">
        <v>400</v>
      </c>
      <c r="K9" s="101">
        <v>1</v>
      </c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</row>
    <row r="10" spans="1:30" ht="19.5" customHeight="1">
      <c r="A10" s="18"/>
      <c r="B10" s="6" t="s">
        <v>72</v>
      </c>
      <c r="C10" s="6"/>
      <c r="D10" s="12" t="s">
        <v>87</v>
      </c>
      <c r="E10" s="6" t="s">
        <v>116</v>
      </c>
      <c r="F10" s="6" t="s">
        <v>149</v>
      </c>
      <c r="G10" s="6" t="s">
        <v>88</v>
      </c>
      <c r="H10" s="6" t="s">
        <v>134</v>
      </c>
      <c r="I10" s="6" t="s">
        <v>95</v>
      </c>
      <c r="J10" s="7">
        <v>400</v>
      </c>
      <c r="K10" s="101">
        <v>3</v>
      </c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</row>
    <row r="11" spans="1:30" ht="19.5" customHeight="1">
      <c r="A11" s="18"/>
      <c r="B11" s="6" t="s">
        <v>50</v>
      </c>
      <c r="C11" s="6" t="s">
        <v>138</v>
      </c>
      <c r="D11" s="16" t="s">
        <v>144</v>
      </c>
      <c r="E11" s="6" t="s">
        <v>116</v>
      </c>
      <c r="F11" s="6"/>
      <c r="G11" s="6" t="s">
        <v>80</v>
      </c>
      <c r="H11" s="6"/>
      <c r="I11" s="6" t="s">
        <v>151</v>
      </c>
      <c r="J11" s="7">
        <v>400</v>
      </c>
      <c r="K11" s="9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</row>
    <row r="12" spans="1:30" ht="19.5" customHeight="1">
      <c r="A12" s="18"/>
      <c r="B12" s="6" t="s">
        <v>83</v>
      </c>
      <c r="C12" s="6" t="s">
        <v>140</v>
      </c>
      <c r="D12" s="15" t="s">
        <v>146</v>
      </c>
      <c r="E12" s="6" t="s">
        <v>116</v>
      </c>
      <c r="F12" s="6" t="s">
        <v>109</v>
      </c>
      <c r="G12" s="6" t="s">
        <v>94</v>
      </c>
      <c r="H12" s="6"/>
      <c r="I12" s="6" t="s">
        <v>95</v>
      </c>
      <c r="J12" s="7">
        <v>500</v>
      </c>
      <c r="K12" s="101">
        <v>4</v>
      </c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</row>
    <row r="13" spans="1:30" ht="19.5" customHeight="1">
      <c r="A13" s="18"/>
      <c r="B13" s="18" t="s">
        <v>147</v>
      </c>
      <c r="C13" s="6"/>
      <c r="D13" s="9" t="s">
        <v>537</v>
      </c>
      <c r="E13" s="6" t="s">
        <v>76</v>
      </c>
      <c r="F13" s="6"/>
      <c r="G13" s="6" t="s">
        <v>94</v>
      </c>
      <c r="H13" s="6"/>
      <c r="I13" s="6" t="s">
        <v>95</v>
      </c>
      <c r="J13" s="7">
        <v>400</v>
      </c>
      <c r="K13" s="101">
        <v>5</v>
      </c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</row>
    <row r="14" spans="1:30" ht="19.5" customHeight="1">
      <c r="A14" s="18" t="s">
        <v>480</v>
      </c>
      <c r="B14" s="18" t="s">
        <v>511</v>
      </c>
      <c r="C14" s="6" t="s">
        <v>512</v>
      </c>
      <c r="D14" s="9" t="s">
        <v>513</v>
      </c>
      <c r="E14" s="6" t="s">
        <v>76</v>
      </c>
      <c r="F14" s="6"/>
      <c r="G14" s="6" t="s">
        <v>88</v>
      </c>
      <c r="H14" s="6"/>
      <c r="I14" s="6"/>
      <c r="J14" s="7">
        <v>500</v>
      </c>
      <c r="K14" s="101">
        <v>5</v>
      </c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</row>
    <row r="15" spans="1:30" ht="19.5" customHeight="1">
      <c r="A15" s="18"/>
      <c r="B15" s="6" t="s">
        <v>354</v>
      </c>
      <c r="C15" s="6" t="s">
        <v>141</v>
      </c>
      <c r="D15" s="12" t="s">
        <v>87</v>
      </c>
      <c r="E15" s="6" t="s">
        <v>76</v>
      </c>
      <c r="F15" s="6" t="s">
        <v>108</v>
      </c>
      <c r="G15" s="6" t="s">
        <v>80</v>
      </c>
      <c r="H15" s="6" t="s">
        <v>134</v>
      </c>
      <c r="I15" s="6" t="s">
        <v>95</v>
      </c>
      <c r="J15" s="7">
        <v>400</v>
      </c>
      <c r="K15" s="101">
        <v>5</v>
      </c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</row>
    <row r="16" spans="1:30" ht="19.5" customHeight="1">
      <c r="A16" s="18" t="s">
        <v>480</v>
      </c>
      <c r="B16" s="18" t="s">
        <v>471</v>
      </c>
      <c r="C16" s="6" t="s">
        <v>538</v>
      </c>
      <c r="D16" s="9" t="s">
        <v>174</v>
      </c>
      <c r="E16" s="6"/>
      <c r="F16" s="6"/>
      <c r="G16" s="6"/>
      <c r="H16" s="6"/>
      <c r="I16" s="6"/>
      <c r="J16" s="7">
        <v>400</v>
      </c>
      <c r="K16" s="7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</row>
    <row r="17" spans="1:30" ht="19.5" customHeight="1">
      <c r="A17" s="18" t="s">
        <v>480</v>
      </c>
      <c r="B17" s="18" t="s">
        <v>514</v>
      </c>
      <c r="C17" s="6" t="s">
        <v>515</v>
      </c>
      <c r="D17" s="12" t="s">
        <v>87</v>
      </c>
      <c r="E17" s="6" t="s">
        <v>116</v>
      </c>
      <c r="F17" s="6"/>
      <c r="G17" s="6"/>
      <c r="H17" s="6"/>
      <c r="I17" s="6"/>
      <c r="J17" s="7">
        <v>400</v>
      </c>
      <c r="K17" s="101">
        <v>6</v>
      </c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</row>
    <row r="18" spans="1:30" ht="19.5" customHeight="1">
      <c r="A18" s="18" t="s">
        <v>480</v>
      </c>
      <c r="B18" s="18" t="s">
        <v>516</v>
      </c>
      <c r="C18" s="6" t="s">
        <v>517</v>
      </c>
      <c r="D18" s="14" t="s">
        <v>90</v>
      </c>
      <c r="E18" s="6" t="s">
        <v>116</v>
      </c>
      <c r="F18" s="6"/>
      <c r="G18" s="6" t="s">
        <v>89</v>
      </c>
      <c r="H18" s="6"/>
      <c r="I18" s="6"/>
      <c r="J18" s="7">
        <v>400</v>
      </c>
      <c r="K18" s="101">
        <v>5</v>
      </c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</row>
    <row r="19" spans="1:30" ht="19.5" customHeight="1">
      <c r="A19" s="18" t="s">
        <v>480</v>
      </c>
      <c r="B19" s="18" t="s">
        <v>520</v>
      </c>
      <c r="C19" s="6" t="s">
        <v>521</v>
      </c>
      <c r="D19" s="102" t="s">
        <v>522</v>
      </c>
      <c r="E19" s="6" t="s">
        <v>116</v>
      </c>
      <c r="F19" s="6"/>
      <c r="G19" s="6" t="s">
        <v>79</v>
      </c>
      <c r="H19" s="6"/>
      <c r="I19" s="6"/>
      <c r="J19" s="7">
        <v>500</v>
      </c>
      <c r="K19" s="101">
        <v>1</v>
      </c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</row>
    <row r="20" spans="1:30" ht="19.5" customHeight="1">
      <c r="A20" s="18"/>
      <c r="B20" s="6" t="s">
        <v>84</v>
      </c>
      <c r="C20" s="6" t="s">
        <v>139</v>
      </c>
      <c r="D20" s="13" t="s">
        <v>128</v>
      </c>
      <c r="E20" s="6" t="s">
        <v>76</v>
      </c>
      <c r="F20" s="6" t="s">
        <v>108</v>
      </c>
      <c r="G20" s="6" t="s">
        <v>111</v>
      </c>
      <c r="H20" s="6" t="s">
        <v>134</v>
      </c>
      <c r="I20" s="6" t="s">
        <v>95</v>
      </c>
      <c r="J20" s="7">
        <v>500</v>
      </c>
      <c r="K20" s="101">
        <v>6</v>
      </c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</row>
    <row r="21" spans="1:30" ht="19.5" customHeight="1">
      <c r="A21" s="18"/>
      <c r="B21" s="6" t="s">
        <v>351</v>
      </c>
      <c r="C21" s="6"/>
      <c r="D21" s="12" t="s">
        <v>87</v>
      </c>
      <c r="E21" s="6"/>
      <c r="F21" s="6"/>
      <c r="G21" s="6"/>
      <c r="H21" s="6"/>
      <c r="I21" s="6"/>
      <c r="J21" s="7">
        <v>500</v>
      </c>
      <c r="K21" s="101">
        <v>9</v>
      </c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</row>
    <row r="22" spans="1:30" ht="19.5" customHeight="1">
      <c r="A22" s="18"/>
      <c r="B22" s="6" t="s">
        <v>85</v>
      </c>
      <c r="C22" s="6" t="s">
        <v>139</v>
      </c>
      <c r="D22" s="14" t="s">
        <v>90</v>
      </c>
      <c r="E22" s="6" t="s">
        <v>76</v>
      </c>
      <c r="F22" s="6"/>
      <c r="G22" s="6" t="s">
        <v>79</v>
      </c>
      <c r="H22" s="6" t="s">
        <v>134</v>
      </c>
      <c r="I22" s="6" t="s">
        <v>95</v>
      </c>
      <c r="J22" s="7">
        <v>500</v>
      </c>
      <c r="K22" s="9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</row>
    <row r="23" spans="1:30" ht="19.5" customHeight="1">
      <c r="A23" s="18"/>
      <c r="B23" s="6" t="s">
        <v>49</v>
      </c>
      <c r="C23" s="6"/>
      <c r="D23" s="46" t="s">
        <v>178</v>
      </c>
      <c r="E23" s="6"/>
      <c r="F23" s="6"/>
      <c r="G23" s="6"/>
      <c r="H23" s="6"/>
      <c r="I23" s="6"/>
      <c r="J23" s="7">
        <v>500</v>
      </c>
      <c r="K23" s="9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</row>
    <row r="24" spans="1:30" ht="19.5" customHeight="1">
      <c r="A24" s="18" t="s">
        <v>480</v>
      </c>
      <c r="B24" s="6" t="s">
        <v>518</v>
      </c>
      <c r="C24" s="6" t="s">
        <v>519</v>
      </c>
      <c r="D24" s="12" t="s">
        <v>87</v>
      </c>
      <c r="E24" s="6" t="s">
        <v>76</v>
      </c>
      <c r="F24" s="6"/>
      <c r="G24" s="6"/>
      <c r="H24" s="6"/>
      <c r="I24" s="6"/>
      <c r="J24" s="7">
        <v>400</v>
      </c>
      <c r="K24" s="101">
        <v>4</v>
      </c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</row>
    <row r="25" spans="1:30" ht="19.5" customHeight="1">
      <c r="A25" s="18"/>
      <c r="B25" s="6" t="s">
        <v>92</v>
      </c>
      <c r="C25" s="6"/>
      <c r="D25" s="14" t="s">
        <v>90</v>
      </c>
      <c r="E25" s="6" t="s">
        <v>116</v>
      </c>
      <c r="F25" s="6"/>
      <c r="G25" s="6"/>
      <c r="H25" s="6"/>
      <c r="I25" s="6"/>
      <c r="J25" s="7">
        <v>400</v>
      </c>
      <c r="K25" s="101">
        <v>2</v>
      </c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</row>
    <row r="26" spans="1:30" ht="19.5" customHeight="1">
      <c r="A26" s="18"/>
      <c r="B26" s="6"/>
      <c r="C26" s="6"/>
      <c r="D26" s="9"/>
      <c r="E26" s="6"/>
      <c r="F26" s="6"/>
      <c r="G26" s="6"/>
      <c r="H26" s="6"/>
      <c r="I26" s="6"/>
      <c r="J26" s="7"/>
      <c r="K26" s="7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</row>
    <row r="27" spans="1:30" ht="19.5" customHeight="1">
      <c r="A27" s="18"/>
      <c r="B27" s="6"/>
      <c r="C27" s="6"/>
      <c r="D27" s="9"/>
      <c r="E27" s="6"/>
      <c r="F27" s="6"/>
      <c r="G27" s="6"/>
      <c r="H27" s="6"/>
      <c r="I27" s="6"/>
      <c r="J27" s="7"/>
      <c r="K27" s="7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</row>
    <row r="28" spans="1:30" ht="19.5" customHeight="1">
      <c r="A28" s="18"/>
      <c r="B28" s="6"/>
      <c r="C28" s="6"/>
      <c r="D28" s="9"/>
      <c r="E28" s="6"/>
      <c r="F28" s="6"/>
      <c r="G28" s="6"/>
      <c r="H28" s="6"/>
      <c r="I28" s="6"/>
      <c r="J28" s="7"/>
      <c r="K28" s="7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</row>
    <row r="29" spans="1:30" ht="19.5" customHeight="1">
      <c r="A29" s="18"/>
      <c r="B29" s="6"/>
      <c r="C29" s="6"/>
      <c r="D29" s="9"/>
      <c r="E29" s="6"/>
      <c r="F29" s="6"/>
      <c r="G29" s="6"/>
      <c r="H29" s="6"/>
      <c r="I29" s="6"/>
      <c r="J29" s="7"/>
      <c r="K29" s="7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</row>
    <row r="30" spans="1:30" ht="19.5" customHeight="1">
      <c r="A30" s="18"/>
      <c r="B30" s="6"/>
      <c r="C30" s="6"/>
      <c r="D30" s="9"/>
      <c r="E30" s="6"/>
      <c r="F30" s="6"/>
      <c r="G30" s="6"/>
      <c r="H30" s="6"/>
      <c r="I30" s="6"/>
      <c r="J30" s="7"/>
      <c r="K30" s="7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</row>
    <row r="31" spans="1:30" ht="19.5" customHeight="1">
      <c r="A31" s="18"/>
      <c r="B31" s="6"/>
      <c r="C31" s="6"/>
      <c r="D31" s="9"/>
      <c r="E31" s="6"/>
      <c r="F31" s="6"/>
      <c r="G31" s="6"/>
      <c r="H31" s="6"/>
      <c r="I31" s="6"/>
      <c r="J31" s="7"/>
      <c r="K31" s="7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</row>
    <row r="32" spans="1:30" ht="19.5" customHeight="1">
      <c r="A32" s="18"/>
      <c r="B32" s="6"/>
      <c r="C32" s="6"/>
      <c r="D32" s="9"/>
      <c r="E32" s="6"/>
      <c r="F32" s="6"/>
      <c r="G32" s="6"/>
      <c r="H32" s="6"/>
      <c r="I32" s="6"/>
      <c r="J32" s="7"/>
      <c r="K32" s="7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</row>
    <row r="33" spans="1:30" ht="19.5" customHeight="1">
      <c r="A33" s="18"/>
      <c r="B33" s="6"/>
      <c r="C33" s="6"/>
      <c r="D33" s="9"/>
      <c r="E33" s="6"/>
      <c r="F33" s="6"/>
      <c r="G33" s="6"/>
      <c r="H33" s="6"/>
      <c r="I33" s="6"/>
      <c r="J33" s="7"/>
      <c r="K33" s="7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</row>
    <row r="34" spans="1:30" ht="19.5" customHeight="1">
      <c r="A34" s="18"/>
      <c r="B34" s="6"/>
      <c r="C34" s="6"/>
      <c r="D34" s="9"/>
      <c r="E34" s="6"/>
      <c r="F34" s="6"/>
      <c r="G34" s="6"/>
      <c r="H34" s="6"/>
      <c r="I34" s="6"/>
      <c r="J34" s="7"/>
      <c r="K34" s="7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</row>
    <row r="35" spans="1:30" ht="19.5" customHeight="1">
      <c r="A35" s="18"/>
      <c r="B35" s="6"/>
      <c r="C35" s="6"/>
      <c r="D35" s="9"/>
      <c r="E35" s="6"/>
      <c r="F35" s="6"/>
      <c r="G35" s="6"/>
      <c r="H35" s="6"/>
      <c r="I35" s="6"/>
      <c r="J35" s="7"/>
      <c r="K35" s="7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</row>
    <row r="36" spans="1:30" ht="19.5" customHeight="1">
      <c r="A36" s="18"/>
      <c r="B36" s="6"/>
      <c r="C36" s="6"/>
      <c r="D36" s="9"/>
      <c r="E36" s="6"/>
      <c r="F36" s="6"/>
      <c r="G36" s="6"/>
      <c r="H36" s="6"/>
      <c r="I36" s="6"/>
      <c r="J36" s="7"/>
      <c r="K36" s="7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</row>
    <row r="37" spans="1:30" ht="19.5" customHeight="1">
      <c r="A37" s="18"/>
      <c r="B37" s="6"/>
      <c r="C37" s="6"/>
      <c r="D37" s="9"/>
      <c r="E37" s="6"/>
      <c r="F37" s="6"/>
      <c r="G37" s="6"/>
      <c r="H37" s="6"/>
      <c r="I37" s="6"/>
      <c r="J37" s="7"/>
      <c r="K37" s="7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</row>
    <row r="38" spans="1:30" ht="19.5" customHeight="1">
      <c r="A38" s="18"/>
      <c r="B38" s="6"/>
      <c r="C38" s="6"/>
      <c r="D38" s="9"/>
      <c r="E38" s="6"/>
      <c r="F38" s="6"/>
      <c r="G38" s="6"/>
      <c r="H38" s="6"/>
      <c r="I38" s="6"/>
      <c r="J38" s="7"/>
      <c r="K38" s="7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</row>
    <row r="39" spans="1:30" ht="19.5" customHeight="1">
      <c r="A39" s="18"/>
      <c r="B39" s="6"/>
      <c r="C39" s="6"/>
      <c r="D39" s="9"/>
      <c r="E39" s="6"/>
      <c r="F39" s="6"/>
      <c r="G39" s="6"/>
      <c r="H39" s="6"/>
      <c r="I39" s="6"/>
      <c r="J39" s="7"/>
      <c r="K39" s="7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</row>
    <row r="40" spans="1:30" ht="19.5" customHeight="1">
      <c r="A40" s="18"/>
      <c r="B40" s="6"/>
      <c r="C40" s="6"/>
      <c r="D40" s="9"/>
      <c r="E40" s="6"/>
      <c r="F40" s="6"/>
      <c r="G40" s="6"/>
      <c r="H40" s="6"/>
      <c r="I40" s="6"/>
      <c r="J40" s="7"/>
      <c r="K40" s="7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</row>
    <row r="41" spans="1:30" ht="19.5" customHeight="1">
      <c r="A41" s="18"/>
      <c r="B41" s="6"/>
      <c r="C41" s="6"/>
      <c r="D41" s="9"/>
      <c r="E41" s="6"/>
      <c r="F41" s="6"/>
      <c r="G41" s="6"/>
      <c r="H41" s="6"/>
      <c r="I41" s="6"/>
      <c r="J41" s="7"/>
      <c r="K41" s="7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</row>
    <row r="42" spans="1:30" ht="19.5" customHeight="1">
      <c r="A42" s="18"/>
      <c r="B42" s="6"/>
      <c r="C42" s="6"/>
      <c r="D42" s="9"/>
      <c r="E42" s="6"/>
      <c r="F42" s="6"/>
      <c r="G42" s="6"/>
      <c r="H42" s="6"/>
      <c r="I42" s="6"/>
      <c r="J42" s="7"/>
      <c r="K42" s="7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</row>
    <row r="43" spans="1:30" ht="19.5" customHeight="1">
      <c r="A43" s="18"/>
      <c r="B43" s="6"/>
      <c r="C43" s="6"/>
      <c r="D43" s="9"/>
      <c r="E43" s="6"/>
      <c r="F43" s="6"/>
      <c r="G43" s="6"/>
      <c r="H43" s="6"/>
      <c r="I43" s="6"/>
      <c r="J43" s="7"/>
      <c r="K43" s="7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</row>
    <row r="44" spans="1:30" ht="19.5" customHeight="1">
      <c r="A44" s="18"/>
      <c r="B44" s="6"/>
      <c r="C44" s="6"/>
      <c r="D44" s="9"/>
      <c r="E44" s="6"/>
      <c r="F44" s="6"/>
      <c r="G44" s="6"/>
      <c r="H44" s="6"/>
      <c r="I44" s="6"/>
      <c r="J44" s="7"/>
      <c r="K44" s="7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</row>
    <row r="45" spans="1:30" ht="19.5" customHeight="1">
      <c r="A45" s="18"/>
      <c r="B45" s="6"/>
      <c r="C45" s="6"/>
      <c r="D45" s="9"/>
      <c r="E45" s="6"/>
      <c r="F45" s="6"/>
      <c r="G45" s="6"/>
      <c r="H45" s="6"/>
      <c r="I45" s="6"/>
      <c r="J45" s="7"/>
      <c r="K45" s="7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</row>
    <row r="46" spans="1:30" ht="19.5" customHeight="1">
      <c r="A46" s="18"/>
      <c r="B46" s="6"/>
      <c r="C46" s="6"/>
      <c r="D46" s="9"/>
      <c r="E46" s="6"/>
      <c r="F46" s="6"/>
      <c r="G46" s="6"/>
      <c r="H46" s="6"/>
      <c r="I46" s="6"/>
      <c r="J46" s="7"/>
      <c r="K46" s="7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</row>
    <row r="47" spans="1:30" ht="19.5" customHeight="1">
      <c r="A47" s="18"/>
      <c r="B47" s="6"/>
      <c r="C47" s="6"/>
      <c r="D47" s="9"/>
      <c r="E47" s="6"/>
      <c r="F47" s="6"/>
      <c r="G47" s="6"/>
      <c r="H47" s="6"/>
      <c r="I47" s="6"/>
      <c r="J47" s="7"/>
      <c r="K47" s="7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</row>
    <row r="48" spans="1:30" ht="19.5" customHeight="1">
      <c r="A48" s="18"/>
      <c r="B48" s="6"/>
      <c r="C48" s="6"/>
      <c r="D48" s="9"/>
      <c r="E48" s="6"/>
      <c r="F48" s="6"/>
      <c r="G48" s="6"/>
      <c r="H48" s="6"/>
      <c r="I48" s="6"/>
      <c r="J48" s="7"/>
      <c r="K48" s="7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</row>
    <row r="49" spans="1:30" ht="19.5" customHeight="1">
      <c r="A49" s="18"/>
      <c r="B49" s="6"/>
      <c r="C49" s="6"/>
      <c r="D49" s="9"/>
      <c r="E49" s="6"/>
      <c r="F49" s="6"/>
      <c r="G49" s="6"/>
      <c r="H49" s="6"/>
      <c r="I49" s="6"/>
      <c r="J49" s="7"/>
      <c r="K49" s="7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</row>
    <row r="50" spans="1:30" ht="19.5" customHeight="1">
      <c r="A50" s="18"/>
      <c r="B50" s="6"/>
      <c r="C50" s="6"/>
      <c r="D50" s="9"/>
      <c r="E50" s="6"/>
      <c r="F50" s="6"/>
      <c r="G50" s="6"/>
      <c r="H50" s="6"/>
      <c r="I50" s="6"/>
      <c r="J50" s="7"/>
      <c r="K50" s="7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</row>
    <row r="51" spans="1:30" ht="19.5" customHeight="1">
      <c r="A51" s="18"/>
      <c r="B51" s="6"/>
      <c r="C51" s="6"/>
      <c r="D51" s="9"/>
      <c r="E51" s="6"/>
      <c r="F51" s="6"/>
      <c r="G51" s="6"/>
      <c r="H51" s="6"/>
      <c r="I51" s="6"/>
      <c r="J51" s="7"/>
      <c r="K51" s="7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</row>
    <row r="52" spans="1:30" ht="19.5" customHeight="1">
      <c r="A52" s="18"/>
      <c r="B52" s="6"/>
      <c r="C52" s="6"/>
      <c r="D52" s="9"/>
      <c r="E52" s="6"/>
      <c r="F52" s="6"/>
      <c r="G52" s="6"/>
      <c r="H52" s="6"/>
      <c r="I52" s="6"/>
      <c r="J52" s="7"/>
      <c r="K52" s="7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</row>
    <row r="53" spans="1:30" ht="19.5" customHeight="1">
      <c r="A53" s="18"/>
      <c r="B53" s="6"/>
      <c r="C53" s="6"/>
      <c r="D53" s="9"/>
      <c r="E53" s="6"/>
      <c r="F53" s="6"/>
      <c r="G53" s="6"/>
      <c r="H53" s="6"/>
      <c r="I53" s="6"/>
      <c r="J53" s="7"/>
      <c r="K53" s="7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</row>
    <row r="54" spans="1:30" ht="19.5" customHeight="1">
      <c r="A54" s="18"/>
      <c r="B54" s="6"/>
      <c r="C54" s="6"/>
      <c r="D54" s="9"/>
      <c r="E54" s="6"/>
      <c r="F54" s="6"/>
      <c r="G54" s="6"/>
      <c r="H54" s="6"/>
      <c r="I54" s="6"/>
      <c r="J54" s="7"/>
      <c r="K54" s="7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</row>
    <row r="55" spans="1:30" ht="19.5" customHeight="1">
      <c r="A55" s="18"/>
      <c r="B55" s="6"/>
      <c r="C55" s="6"/>
      <c r="D55" s="9"/>
      <c r="E55" s="6"/>
      <c r="F55" s="6"/>
      <c r="G55" s="6"/>
      <c r="H55" s="6"/>
      <c r="I55" s="6"/>
      <c r="J55" s="7"/>
      <c r="K55" s="7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</row>
    <row r="56" spans="1:30" ht="19.5" customHeight="1">
      <c r="A56" s="18"/>
      <c r="B56" s="6"/>
      <c r="C56" s="6"/>
      <c r="D56" s="9"/>
      <c r="E56" s="6"/>
      <c r="F56" s="6"/>
      <c r="G56" s="6"/>
      <c r="H56" s="6"/>
      <c r="I56" s="6"/>
      <c r="J56" s="7"/>
      <c r="K56" s="7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</row>
    <row r="57" spans="1:30" ht="19.5" customHeight="1">
      <c r="A57" s="18"/>
      <c r="B57" s="6"/>
      <c r="C57" s="6"/>
      <c r="D57" s="9"/>
      <c r="E57" s="6"/>
      <c r="F57" s="6"/>
      <c r="G57" s="6"/>
      <c r="H57" s="6"/>
      <c r="I57" s="6"/>
      <c r="J57" s="7"/>
      <c r="K57" s="7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</row>
    <row r="58" spans="1:30" ht="19.5" customHeight="1">
      <c r="A58" s="18"/>
      <c r="B58" s="6"/>
      <c r="C58" s="6"/>
      <c r="D58" s="9"/>
      <c r="E58" s="6"/>
      <c r="F58" s="6"/>
      <c r="G58" s="6"/>
      <c r="H58" s="6"/>
      <c r="I58" s="6"/>
      <c r="J58" s="7"/>
      <c r="K58" s="7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</row>
    <row r="59" spans="1:30" ht="19.5" customHeight="1">
      <c r="A59" s="18"/>
      <c r="B59" s="6"/>
      <c r="C59" s="6"/>
      <c r="D59" s="9"/>
      <c r="E59" s="6"/>
      <c r="F59" s="6"/>
      <c r="G59" s="6"/>
      <c r="H59" s="6"/>
      <c r="I59" s="6"/>
      <c r="J59" s="7"/>
      <c r="K59" s="7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</row>
    <row r="60" spans="1:30" ht="19.5" customHeight="1">
      <c r="A60" s="18"/>
      <c r="B60" s="6"/>
      <c r="C60" s="6"/>
      <c r="D60" s="9"/>
      <c r="E60" s="6"/>
      <c r="F60" s="6"/>
      <c r="G60" s="6"/>
      <c r="H60" s="6"/>
      <c r="I60" s="6"/>
      <c r="J60" s="7"/>
      <c r="K60" s="7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</row>
    <row r="61" spans="1:30" ht="19.5" customHeight="1">
      <c r="A61" s="18"/>
      <c r="B61" s="6"/>
      <c r="C61" s="6"/>
      <c r="D61" s="9"/>
      <c r="E61" s="6"/>
      <c r="F61" s="6"/>
      <c r="G61" s="6"/>
      <c r="H61" s="6"/>
      <c r="I61" s="6"/>
      <c r="J61" s="7"/>
      <c r="K61" s="7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</row>
    <row r="62" spans="1:30" ht="19.5" customHeight="1">
      <c r="A62" s="18"/>
      <c r="B62" s="6"/>
      <c r="C62" s="6"/>
      <c r="D62" s="9"/>
      <c r="E62" s="6"/>
      <c r="F62" s="6"/>
      <c r="G62" s="6"/>
      <c r="H62" s="6"/>
      <c r="I62" s="6"/>
      <c r="J62" s="7"/>
      <c r="K62" s="7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</row>
    <row r="63" spans="1:30" ht="19.5" customHeight="1">
      <c r="A63" s="18"/>
      <c r="B63" s="6"/>
      <c r="C63" s="6"/>
      <c r="D63" s="9"/>
      <c r="E63" s="6"/>
      <c r="F63" s="6"/>
      <c r="G63" s="6"/>
      <c r="H63" s="6"/>
      <c r="I63" s="6"/>
      <c r="J63" s="7"/>
      <c r="K63" s="7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</row>
    <row r="64" spans="1:30" ht="19.5" customHeight="1">
      <c r="A64" s="18"/>
      <c r="B64" s="6"/>
      <c r="C64" s="6"/>
      <c r="D64" s="9"/>
      <c r="E64" s="6"/>
      <c r="F64" s="6"/>
      <c r="G64" s="6"/>
      <c r="H64" s="6"/>
      <c r="I64" s="6"/>
      <c r="J64" s="7"/>
      <c r="K64" s="7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</row>
    <row r="65" spans="1:30" ht="19.5" customHeight="1">
      <c r="A65" s="18"/>
      <c r="B65" s="6"/>
      <c r="C65" s="6"/>
      <c r="D65" s="9"/>
      <c r="E65" s="6"/>
      <c r="F65" s="6"/>
      <c r="G65" s="6"/>
      <c r="H65" s="6"/>
      <c r="I65" s="6"/>
      <c r="J65" s="7"/>
      <c r="K65" s="7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</row>
    <row r="66" spans="1:30" ht="19.5" customHeight="1">
      <c r="A66" s="18"/>
      <c r="B66" s="6"/>
      <c r="C66" s="6"/>
      <c r="D66" s="9"/>
      <c r="E66" s="6"/>
      <c r="F66" s="6"/>
      <c r="G66" s="6"/>
      <c r="H66" s="6"/>
      <c r="I66" s="6"/>
      <c r="J66" s="7"/>
      <c r="K66" s="7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</row>
    <row r="67" spans="1:30" ht="19.5" customHeight="1">
      <c r="A67" s="18"/>
      <c r="B67" s="6"/>
      <c r="C67" s="6"/>
      <c r="D67" s="9"/>
      <c r="E67" s="6"/>
      <c r="F67" s="6"/>
      <c r="G67" s="6"/>
      <c r="H67" s="6"/>
      <c r="I67" s="6"/>
      <c r="J67" s="7"/>
      <c r="K67" s="7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</row>
    <row r="68" spans="1:30" ht="19.5" customHeight="1">
      <c r="A68" s="18"/>
      <c r="B68" s="6"/>
      <c r="C68" s="6"/>
      <c r="D68" s="9"/>
      <c r="E68" s="6"/>
      <c r="F68" s="6"/>
      <c r="G68" s="6"/>
      <c r="H68" s="6"/>
      <c r="I68" s="6"/>
      <c r="J68" s="7"/>
      <c r="K68" s="7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</row>
    <row r="69" spans="1:30" ht="19.5" customHeight="1">
      <c r="A69" s="18"/>
      <c r="B69" s="6"/>
      <c r="C69" s="6"/>
      <c r="D69" s="9"/>
      <c r="E69" s="6"/>
      <c r="F69" s="6"/>
      <c r="G69" s="6"/>
      <c r="H69" s="6"/>
      <c r="I69" s="6"/>
      <c r="J69" s="7"/>
      <c r="K69" s="7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</row>
    <row r="70" spans="1:30" ht="19.5" customHeight="1">
      <c r="A70" s="18"/>
      <c r="B70" s="6"/>
      <c r="C70" s="6"/>
      <c r="D70" s="9"/>
      <c r="E70" s="6"/>
      <c r="F70" s="6"/>
      <c r="G70" s="6"/>
      <c r="H70" s="6"/>
      <c r="I70" s="6"/>
      <c r="J70" s="7"/>
      <c r="K70" s="7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</row>
    <row r="71" spans="1:30" ht="19.5" customHeight="1">
      <c r="A71" s="18"/>
      <c r="B71" s="6"/>
      <c r="C71" s="6"/>
      <c r="D71" s="9"/>
      <c r="E71" s="6"/>
      <c r="F71" s="6"/>
      <c r="G71" s="6"/>
      <c r="H71" s="6"/>
      <c r="I71" s="6"/>
      <c r="J71" s="7"/>
      <c r="K71" s="7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</row>
    <row r="72" spans="1:30" ht="19.5" customHeight="1">
      <c r="A72" s="18"/>
      <c r="B72" s="6"/>
      <c r="C72" s="6"/>
      <c r="D72" s="9"/>
      <c r="E72" s="6"/>
      <c r="F72" s="6"/>
      <c r="G72" s="6"/>
      <c r="H72" s="6"/>
      <c r="I72" s="6"/>
      <c r="J72" s="7"/>
      <c r="K72" s="7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</row>
    <row r="73" spans="1:30" ht="19.5" customHeight="1">
      <c r="A73" s="18"/>
      <c r="B73" s="6"/>
      <c r="C73" s="6"/>
      <c r="D73" s="9"/>
      <c r="E73" s="6"/>
      <c r="F73" s="6"/>
      <c r="G73" s="6"/>
      <c r="H73" s="6"/>
      <c r="I73" s="6"/>
      <c r="J73" s="7"/>
      <c r="K73" s="7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</row>
    <row r="74" spans="1:30" ht="19.5" customHeight="1">
      <c r="A74" s="18"/>
      <c r="B74" s="6"/>
      <c r="C74" s="6"/>
      <c r="D74" s="9"/>
      <c r="E74" s="6"/>
      <c r="F74" s="6"/>
      <c r="G74" s="6"/>
      <c r="H74" s="6"/>
      <c r="I74" s="6"/>
      <c r="J74" s="7"/>
      <c r="K74" s="7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</row>
    <row r="75" spans="1:30" ht="19.5" customHeight="1">
      <c r="A75" s="18"/>
      <c r="B75" s="6"/>
      <c r="C75" s="6"/>
      <c r="D75" s="9"/>
      <c r="E75" s="6"/>
      <c r="F75" s="6"/>
      <c r="G75" s="6"/>
      <c r="H75" s="6"/>
      <c r="I75" s="6"/>
      <c r="J75" s="7"/>
      <c r="K75" s="7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</row>
    <row r="76" spans="1:30" ht="19.5" customHeight="1">
      <c r="A76" s="18"/>
      <c r="B76" s="6"/>
      <c r="C76" s="6"/>
      <c r="D76" s="9"/>
      <c r="E76" s="6"/>
      <c r="F76" s="6"/>
      <c r="G76" s="6"/>
      <c r="H76" s="6"/>
      <c r="I76" s="6"/>
      <c r="J76" s="7"/>
      <c r="K76" s="7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</row>
    <row r="77" spans="1:30" ht="19.5" customHeight="1">
      <c r="A77" s="18"/>
      <c r="B77" s="6"/>
      <c r="C77" s="6"/>
      <c r="D77" s="9"/>
      <c r="E77" s="6"/>
      <c r="F77" s="6"/>
      <c r="G77" s="6"/>
      <c r="H77" s="6"/>
      <c r="I77" s="6"/>
      <c r="J77" s="7"/>
      <c r="K77" s="7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</row>
    <row r="78" spans="1:30" ht="19.5" customHeight="1">
      <c r="A78" s="18"/>
      <c r="B78" s="6"/>
      <c r="C78" s="6"/>
      <c r="D78" s="9"/>
      <c r="E78" s="6"/>
      <c r="F78" s="6"/>
      <c r="G78" s="6"/>
      <c r="H78" s="6"/>
      <c r="I78" s="6"/>
      <c r="J78" s="7"/>
      <c r="K78" s="7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</row>
    <row r="79" spans="1:30" ht="19.5" customHeight="1">
      <c r="A79" s="18"/>
      <c r="B79" s="6"/>
      <c r="C79" s="6"/>
      <c r="D79" s="9"/>
      <c r="E79" s="6"/>
      <c r="F79" s="6"/>
      <c r="G79" s="6"/>
      <c r="H79" s="6"/>
      <c r="I79" s="6"/>
      <c r="J79" s="7"/>
      <c r="K79" s="7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</row>
    <row r="80" spans="1:30" ht="19.5" customHeight="1">
      <c r="A80" s="18"/>
      <c r="B80" s="6"/>
      <c r="C80" s="6"/>
      <c r="D80" s="9"/>
      <c r="E80" s="6"/>
      <c r="F80" s="6"/>
      <c r="G80" s="6"/>
      <c r="H80" s="6"/>
      <c r="I80" s="6"/>
      <c r="J80" s="7"/>
      <c r="K80" s="7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</row>
    <row r="81" spans="1:30" ht="19.5" customHeight="1">
      <c r="A81" s="18"/>
      <c r="B81" s="6"/>
      <c r="C81" s="6"/>
      <c r="D81" s="9"/>
      <c r="E81" s="6"/>
      <c r="F81" s="6"/>
      <c r="G81" s="6"/>
      <c r="H81" s="6"/>
      <c r="I81" s="6"/>
      <c r="J81" s="7"/>
      <c r="K81" s="7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</row>
    <row r="82" spans="1:30" ht="19.5" customHeight="1">
      <c r="A82" s="18"/>
      <c r="B82" s="6"/>
      <c r="C82" s="6"/>
      <c r="D82" s="9"/>
      <c r="E82" s="6"/>
      <c r="F82" s="6"/>
      <c r="G82" s="6"/>
      <c r="H82" s="6"/>
      <c r="I82" s="6"/>
      <c r="J82" s="7"/>
      <c r="K82" s="7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</row>
    <row r="83" spans="1:30" ht="19.5" customHeight="1">
      <c r="A83" s="18"/>
      <c r="B83" s="6"/>
      <c r="C83" s="6"/>
      <c r="D83" s="9"/>
      <c r="E83" s="6"/>
      <c r="F83" s="6"/>
      <c r="G83" s="6"/>
      <c r="H83" s="6"/>
      <c r="I83" s="6"/>
      <c r="J83" s="7"/>
      <c r="K83" s="7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</row>
    <row r="84" spans="1:30" ht="19.5" customHeight="1">
      <c r="A84" s="18"/>
      <c r="B84" s="6"/>
      <c r="C84" s="6"/>
      <c r="D84" s="9"/>
      <c r="E84" s="6"/>
      <c r="F84" s="6"/>
      <c r="G84" s="6"/>
      <c r="H84" s="6"/>
      <c r="I84" s="6"/>
      <c r="J84" s="7"/>
      <c r="K84" s="7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</row>
    <row r="85" spans="1:30" ht="19.5" customHeight="1">
      <c r="A85" s="18"/>
      <c r="B85" s="6"/>
      <c r="C85" s="6"/>
      <c r="D85" s="9"/>
      <c r="E85" s="6"/>
      <c r="F85" s="6"/>
      <c r="G85" s="6"/>
      <c r="H85" s="6"/>
      <c r="I85" s="6"/>
      <c r="J85" s="7"/>
      <c r="K85" s="7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</row>
    <row r="86" spans="1:30" ht="19.5" customHeight="1">
      <c r="A86" s="18"/>
      <c r="B86" s="6"/>
      <c r="C86" s="6"/>
      <c r="D86" s="9"/>
      <c r="E86" s="6"/>
      <c r="F86" s="6"/>
      <c r="G86" s="6"/>
      <c r="H86" s="6"/>
      <c r="I86" s="6"/>
      <c r="J86" s="7"/>
      <c r="K86" s="7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</row>
    <row r="87" spans="1:30" ht="19.5" customHeight="1">
      <c r="A87" s="18"/>
      <c r="B87" s="6"/>
      <c r="C87" s="6"/>
      <c r="D87" s="9"/>
      <c r="E87" s="6"/>
      <c r="F87" s="6"/>
      <c r="G87" s="6"/>
      <c r="H87" s="6"/>
      <c r="I87" s="6"/>
      <c r="J87" s="7"/>
      <c r="K87" s="7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</row>
    <row r="88" spans="1:30" ht="19.5" customHeight="1">
      <c r="A88" s="18"/>
      <c r="B88" s="6"/>
      <c r="C88" s="6"/>
      <c r="D88" s="9"/>
      <c r="E88" s="6"/>
      <c r="F88" s="6"/>
      <c r="G88" s="6"/>
      <c r="H88" s="6"/>
      <c r="I88" s="6"/>
      <c r="J88" s="7"/>
      <c r="K88" s="7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</row>
    <row r="89" spans="1:30" ht="19.5" customHeight="1">
      <c r="A89" s="18"/>
      <c r="B89" s="6"/>
      <c r="C89" s="6"/>
      <c r="D89" s="9"/>
      <c r="E89" s="6"/>
      <c r="F89" s="6"/>
      <c r="G89" s="6"/>
      <c r="H89" s="6"/>
      <c r="I89" s="6"/>
      <c r="J89" s="7"/>
      <c r="K89" s="7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</row>
    <row r="90" spans="1:30" ht="19.5" customHeight="1">
      <c r="A90" s="18"/>
      <c r="B90" s="6"/>
      <c r="C90" s="6"/>
      <c r="D90" s="9"/>
      <c r="E90" s="6"/>
      <c r="F90" s="6"/>
      <c r="G90" s="6"/>
      <c r="H90" s="6"/>
      <c r="I90" s="6"/>
      <c r="J90" s="7"/>
      <c r="K90" s="7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</row>
    <row r="91" spans="1:30" ht="19.5" customHeight="1">
      <c r="A91" s="18"/>
      <c r="B91" s="6"/>
      <c r="C91" s="6"/>
      <c r="D91" s="9"/>
      <c r="E91" s="6"/>
      <c r="F91" s="6"/>
      <c r="G91" s="6"/>
      <c r="H91" s="6"/>
      <c r="I91" s="6"/>
      <c r="J91" s="7"/>
      <c r="K91" s="7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</row>
    <row r="92" spans="1:30" ht="19.5" customHeight="1">
      <c r="A92" s="18"/>
      <c r="B92" s="6"/>
      <c r="C92" s="6"/>
      <c r="D92" s="9"/>
      <c r="E92" s="6"/>
      <c r="F92" s="6"/>
      <c r="G92" s="6"/>
      <c r="H92" s="6"/>
      <c r="I92" s="6"/>
      <c r="J92" s="7"/>
      <c r="K92" s="7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</row>
    <row r="93" spans="1:30" ht="19.5" customHeight="1">
      <c r="A93" s="18"/>
      <c r="B93" s="6"/>
      <c r="C93" s="6"/>
      <c r="D93" s="9"/>
      <c r="E93" s="6"/>
      <c r="F93" s="6"/>
      <c r="G93" s="6"/>
      <c r="H93" s="6"/>
      <c r="I93" s="6"/>
      <c r="J93" s="7"/>
      <c r="K93" s="7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</row>
    <row r="94" spans="1:30" ht="19.5" customHeight="1">
      <c r="A94" s="18"/>
      <c r="B94" s="6"/>
      <c r="C94" s="6"/>
      <c r="D94" s="9"/>
      <c r="E94" s="6"/>
      <c r="F94" s="6"/>
      <c r="G94" s="6"/>
      <c r="H94" s="6"/>
      <c r="I94" s="6"/>
      <c r="J94" s="7"/>
      <c r="K94" s="7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</row>
    <row r="95" spans="1:30" ht="19.5" customHeight="1">
      <c r="A95" s="18"/>
      <c r="B95" s="6"/>
      <c r="C95" s="6"/>
      <c r="D95" s="9"/>
      <c r="E95" s="6"/>
      <c r="F95" s="6"/>
      <c r="G95" s="6"/>
      <c r="H95" s="6"/>
      <c r="I95" s="6"/>
      <c r="J95" s="7"/>
      <c r="K95" s="7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</row>
    <row r="96" spans="1:30" ht="19.5" customHeight="1">
      <c r="A96" s="18"/>
      <c r="B96" s="6"/>
      <c r="C96" s="6"/>
      <c r="D96" s="9"/>
      <c r="E96" s="6"/>
      <c r="F96" s="6"/>
      <c r="G96" s="6"/>
      <c r="H96" s="6"/>
      <c r="I96" s="6"/>
      <c r="J96" s="7"/>
      <c r="K96" s="7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</row>
    <row r="97" spans="1:30" ht="19.5" customHeight="1">
      <c r="A97" s="18"/>
      <c r="B97" s="6"/>
      <c r="C97" s="6"/>
      <c r="D97" s="9"/>
      <c r="E97" s="6"/>
      <c r="F97" s="6"/>
      <c r="G97" s="6"/>
      <c r="H97" s="6"/>
      <c r="I97" s="6"/>
      <c r="J97" s="7"/>
      <c r="K97" s="7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</row>
    <row r="98" spans="1:30" ht="19.5" customHeight="1">
      <c r="A98" s="18"/>
      <c r="B98" s="6"/>
      <c r="C98" s="6"/>
      <c r="D98" s="9"/>
      <c r="E98" s="6"/>
      <c r="F98" s="6"/>
      <c r="G98" s="6"/>
      <c r="H98" s="6"/>
      <c r="I98" s="6"/>
      <c r="J98" s="7"/>
      <c r="K98" s="7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</row>
    <row r="99" spans="1:30" ht="19.5" customHeight="1">
      <c r="A99" s="18"/>
      <c r="B99" s="6"/>
      <c r="C99" s="6"/>
      <c r="D99" s="9"/>
      <c r="E99" s="6"/>
      <c r="F99" s="6"/>
      <c r="G99" s="6"/>
      <c r="H99" s="6"/>
      <c r="I99" s="6"/>
      <c r="J99" s="7"/>
      <c r="K99" s="7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</row>
    <row r="100" spans="1:30" ht="19.5" customHeight="1">
      <c r="A100" s="18"/>
      <c r="B100" s="6"/>
      <c r="C100" s="6"/>
      <c r="D100" s="9"/>
      <c r="E100" s="6"/>
      <c r="F100" s="6"/>
      <c r="G100" s="6"/>
      <c r="H100" s="6"/>
      <c r="I100" s="6"/>
      <c r="J100" s="7"/>
      <c r="K100" s="7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</row>
    <row r="101" spans="1:30" ht="19.5" customHeight="1">
      <c r="A101" s="18"/>
      <c r="B101" s="6"/>
      <c r="C101" s="6"/>
      <c r="D101" s="9"/>
      <c r="E101" s="6"/>
      <c r="F101" s="6"/>
      <c r="G101" s="6"/>
      <c r="H101" s="6"/>
      <c r="I101" s="6"/>
      <c r="J101" s="7"/>
      <c r="K101" s="7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</row>
    <row r="102" spans="1:30" ht="19.5" customHeight="1">
      <c r="A102" s="18"/>
      <c r="B102" s="6"/>
      <c r="C102" s="6"/>
      <c r="D102" s="9"/>
      <c r="E102" s="6"/>
      <c r="F102" s="6"/>
      <c r="G102" s="6"/>
      <c r="H102" s="6"/>
      <c r="I102" s="6"/>
      <c r="J102" s="7"/>
      <c r="K102" s="7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</row>
    <row r="103" spans="1:30" ht="19.5" customHeight="1">
      <c r="A103" s="18"/>
      <c r="B103" s="6"/>
      <c r="C103" s="6"/>
      <c r="D103" s="9"/>
      <c r="E103" s="6"/>
      <c r="F103" s="6"/>
      <c r="G103" s="6"/>
      <c r="H103" s="6"/>
      <c r="I103" s="6"/>
      <c r="J103" s="7"/>
      <c r="K103" s="7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</row>
    <row r="104" spans="1:30" ht="19.5" customHeight="1">
      <c r="A104" s="18"/>
      <c r="B104" s="6"/>
      <c r="C104" s="6"/>
      <c r="D104" s="9"/>
      <c r="E104" s="6"/>
      <c r="F104" s="6"/>
      <c r="G104" s="6"/>
      <c r="H104" s="6"/>
      <c r="I104" s="6"/>
      <c r="J104" s="7"/>
      <c r="K104" s="7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</row>
    <row r="105" spans="1:30" ht="19.5" customHeight="1">
      <c r="A105" s="18"/>
      <c r="B105" s="6"/>
      <c r="C105" s="6"/>
      <c r="D105" s="9"/>
      <c r="E105" s="6"/>
      <c r="F105" s="6"/>
      <c r="G105" s="6"/>
      <c r="H105" s="6"/>
      <c r="I105" s="6"/>
      <c r="J105" s="7"/>
      <c r="K105" s="7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</row>
    <row r="106" spans="1:30" ht="19.5" customHeight="1">
      <c r="A106" s="18"/>
      <c r="B106" s="6"/>
      <c r="C106" s="6"/>
      <c r="D106" s="9"/>
      <c r="E106" s="6"/>
      <c r="F106" s="6"/>
      <c r="G106" s="6"/>
      <c r="H106" s="6"/>
      <c r="I106" s="6"/>
      <c r="J106" s="7"/>
      <c r="K106" s="7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</row>
    <row r="107" spans="1:30" ht="19.5" customHeight="1">
      <c r="A107" s="18"/>
      <c r="B107" s="6"/>
      <c r="C107" s="6"/>
      <c r="D107" s="9"/>
      <c r="E107" s="6"/>
      <c r="F107" s="6"/>
      <c r="G107" s="6"/>
      <c r="H107" s="6"/>
      <c r="I107" s="6"/>
      <c r="J107" s="7"/>
      <c r="K107" s="7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</row>
    <row r="108" spans="1:30" ht="19.5" customHeight="1">
      <c r="A108" s="18"/>
      <c r="B108" s="6"/>
      <c r="C108" s="6"/>
      <c r="D108" s="9"/>
      <c r="E108" s="6"/>
      <c r="F108" s="6"/>
      <c r="G108" s="6"/>
      <c r="H108" s="6"/>
      <c r="I108" s="6"/>
      <c r="J108" s="7"/>
      <c r="K108" s="7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</row>
    <row r="109" spans="1:30" ht="19.5" customHeight="1">
      <c r="A109" s="18"/>
      <c r="B109" s="6"/>
      <c r="C109" s="6"/>
      <c r="D109" s="9"/>
      <c r="E109" s="6"/>
      <c r="F109" s="6"/>
      <c r="G109" s="6"/>
      <c r="H109" s="6"/>
      <c r="I109" s="6"/>
      <c r="J109" s="7"/>
      <c r="K109" s="7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</row>
    <row r="110" spans="1:30" ht="19.5" customHeight="1">
      <c r="A110" s="18"/>
      <c r="B110" s="6"/>
      <c r="C110" s="6"/>
      <c r="D110" s="9"/>
      <c r="E110" s="6"/>
      <c r="F110" s="6"/>
      <c r="G110" s="6"/>
      <c r="H110" s="6"/>
      <c r="I110" s="6"/>
      <c r="J110" s="7"/>
      <c r="K110" s="7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</row>
    <row r="111" spans="1:30" ht="19.5" customHeight="1">
      <c r="A111" s="18"/>
      <c r="B111" s="6"/>
      <c r="C111" s="6"/>
      <c r="D111" s="9"/>
      <c r="E111" s="6"/>
      <c r="F111" s="6"/>
      <c r="G111" s="6"/>
      <c r="H111" s="6"/>
      <c r="I111" s="6"/>
      <c r="J111" s="7"/>
      <c r="K111" s="7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</row>
    <row r="112" spans="1:46" ht="19.5" customHeight="1">
      <c r="A112" s="20"/>
      <c r="B112" s="8"/>
      <c r="C112" s="8"/>
      <c r="D112" s="10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</row>
    <row r="113" spans="1:46" ht="19.5" customHeight="1">
      <c r="A113" s="20"/>
      <c r="B113" s="8"/>
      <c r="C113" s="8"/>
      <c r="D113" s="10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</row>
    <row r="114" spans="1:48" ht="15.75">
      <c r="A114" s="20"/>
      <c r="B114" s="8"/>
      <c r="C114" s="8"/>
      <c r="D114" s="10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</row>
    <row r="115" spans="1:48" ht="15.75">
      <c r="A115" s="20"/>
      <c r="B115" s="8"/>
      <c r="C115" s="8"/>
      <c r="D115" s="10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</row>
    <row r="116" spans="1:48" ht="15.75">
      <c r="A116" s="20"/>
      <c r="B116" s="8"/>
      <c r="C116" s="8"/>
      <c r="D116" s="10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</row>
    <row r="117" spans="1:48" ht="15.75">
      <c r="A117" s="20"/>
      <c r="B117" s="8"/>
      <c r="C117" s="8"/>
      <c r="D117" s="10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</row>
    <row r="118" spans="1:48" ht="15.75">
      <c r="A118" s="20"/>
      <c r="B118" s="8"/>
      <c r="C118" s="8"/>
      <c r="D118" s="10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</row>
    <row r="119" spans="1:48" ht="15.75">
      <c r="A119" s="20"/>
      <c r="B119" s="8"/>
      <c r="C119" s="8"/>
      <c r="D119" s="10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</row>
    <row r="120" spans="1:48" ht="15.75">
      <c r="A120" s="20"/>
      <c r="B120" s="8"/>
      <c r="C120" s="8"/>
      <c r="D120" s="10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</row>
    <row r="121" spans="1:48" ht="15.75">
      <c r="A121" s="20"/>
      <c r="B121" s="8"/>
      <c r="C121" s="8"/>
      <c r="D121" s="10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</row>
    <row r="122" spans="1:48" ht="15.75">
      <c r="A122" s="20"/>
      <c r="B122" s="8"/>
      <c r="C122" s="8"/>
      <c r="D122" s="10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</row>
    <row r="123" spans="1:48" ht="15.75">
      <c r="A123" s="20"/>
      <c r="B123" s="8"/>
      <c r="C123" s="8"/>
      <c r="D123" s="10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</row>
    <row r="124" spans="1:48" ht="15.75">
      <c r="A124" s="20"/>
      <c r="B124" s="8"/>
      <c r="C124" s="8"/>
      <c r="D124" s="10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</row>
    <row r="125" spans="1:48" ht="15.75">
      <c r="A125" s="20"/>
      <c r="B125" s="8"/>
      <c r="C125" s="8"/>
      <c r="D125" s="10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</row>
    <row r="126" spans="1:48" ht="15.75">
      <c r="A126" s="20"/>
      <c r="B126" s="8"/>
      <c r="C126" s="8"/>
      <c r="D126" s="10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</row>
    <row r="127" spans="1:48" ht="15.75">
      <c r="A127" s="20"/>
      <c r="B127" s="8"/>
      <c r="C127" s="8"/>
      <c r="D127" s="10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</row>
    <row r="128" spans="1:48" ht="15.75">
      <c r="A128" s="20"/>
      <c r="B128" s="8"/>
      <c r="C128" s="8"/>
      <c r="D128" s="10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</row>
    <row r="129" spans="1:48" ht="15.75">
      <c r="A129" s="20"/>
      <c r="B129" s="8"/>
      <c r="C129" s="8"/>
      <c r="D129" s="10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</row>
    <row r="130" spans="1:48" ht="15.75">
      <c r="A130" s="20"/>
      <c r="B130" s="8"/>
      <c r="C130" s="8"/>
      <c r="D130" s="10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</row>
    <row r="131" spans="1:48" ht="15.75">
      <c r="A131" s="20"/>
      <c r="B131" s="8"/>
      <c r="C131" s="8"/>
      <c r="D131" s="10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</row>
    <row r="132" spans="1:48" ht="15.75">
      <c r="A132" s="20"/>
      <c r="B132" s="8"/>
      <c r="C132" s="8"/>
      <c r="D132" s="10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</row>
    <row r="133" spans="1:48" ht="15.75">
      <c r="A133" s="20"/>
      <c r="B133" s="8"/>
      <c r="C133" s="8"/>
      <c r="D133" s="10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</row>
    <row r="134" spans="1:48" ht="15.75">
      <c r="A134" s="20"/>
      <c r="B134" s="8"/>
      <c r="C134" s="8"/>
      <c r="D134" s="10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</row>
    <row r="135" spans="1:48" ht="15.75">
      <c r="A135" s="20"/>
      <c r="B135" s="8"/>
      <c r="C135" s="8"/>
      <c r="D135" s="10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</row>
    <row r="136" spans="1:48" ht="15.75">
      <c r="A136" s="20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</row>
    <row r="137" spans="1:48" ht="15.75">
      <c r="A137" s="20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</row>
    <row r="138" spans="1:48" ht="15.75">
      <c r="A138" s="20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</row>
    <row r="139" spans="1:48" ht="15.75">
      <c r="A139" s="20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</row>
    <row r="140" spans="1:48" ht="15.75">
      <c r="A140" s="20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</row>
    <row r="141" spans="1:48" ht="15.75">
      <c r="A141" s="20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</row>
    <row r="142" spans="1:48" ht="15.75">
      <c r="A142" s="20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</row>
    <row r="143" spans="1:48" ht="15.75">
      <c r="A143" s="20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</row>
    <row r="144" spans="1:48" ht="15.75">
      <c r="A144" s="20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</row>
    <row r="145" spans="1:48" ht="15.75">
      <c r="A145" s="20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</row>
    <row r="146" spans="1:48" ht="15.75">
      <c r="A146" s="20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</row>
    <row r="147" spans="1:48" ht="15.75">
      <c r="A147" s="20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</row>
    <row r="148" spans="1:48" ht="15.75">
      <c r="A148" s="20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</row>
    <row r="149" spans="1:48" ht="15.75">
      <c r="A149" s="20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</row>
    <row r="150" spans="1:48" ht="15.75">
      <c r="A150" s="20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</row>
    <row r="151" spans="1:48" ht="15.75">
      <c r="A151" s="20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</row>
    <row r="152" spans="1:48" ht="15.75">
      <c r="A152" s="20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</row>
    <row r="153" spans="1:48" ht="15.75">
      <c r="A153" s="20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</row>
    <row r="154" spans="1:48" ht="15.75">
      <c r="A154" s="20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</row>
    <row r="155" spans="1:48" ht="15.75">
      <c r="A155" s="20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</row>
    <row r="156" spans="1:48" ht="15.75">
      <c r="A156" s="20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</row>
    <row r="157" spans="1:48" ht="15.75">
      <c r="A157" s="20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</row>
    <row r="158" spans="1:48" ht="15.75">
      <c r="A158" s="20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</row>
    <row r="159" spans="1:48" ht="15.75">
      <c r="A159" s="20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</row>
    <row r="160" spans="1:48" ht="15.75">
      <c r="A160" s="20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</row>
    <row r="161" spans="1:48" ht="15.75">
      <c r="A161" s="20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</row>
    <row r="162" spans="1:48" ht="15.75">
      <c r="A162" s="20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</row>
    <row r="163" spans="1:48" ht="15.75">
      <c r="A163" s="20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</row>
    <row r="164" spans="1:48" ht="15.75">
      <c r="A164" s="20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</row>
    <row r="165" spans="1:48" ht="15.75">
      <c r="A165" s="20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</row>
    <row r="166" spans="1:48" ht="15.75">
      <c r="A166" s="20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</row>
    <row r="167" spans="1:48" ht="15.75">
      <c r="A167" s="20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</row>
    <row r="168" spans="1:48" ht="15.75">
      <c r="A168" s="20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</row>
    <row r="169" spans="1:48" ht="15.75">
      <c r="A169" s="20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</row>
    <row r="170" spans="1:48" ht="15.75">
      <c r="A170" s="20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</row>
    <row r="171" spans="1:48" ht="15.75">
      <c r="A171" s="20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</row>
    <row r="172" spans="1:48" ht="15.75">
      <c r="A172" s="20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</row>
    <row r="173" spans="1:48" ht="15.75">
      <c r="A173" s="20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</row>
    <row r="174" spans="1:48" ht="15.75">
      <c r="A174" s="20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</row>
    <row r="175" spans="1:48" ht="15.75">
      <c r="A175" s="20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</row>
    <row r="176" spans="1:48" ht="15.75">
      <c r="A176" s="20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</row>
    <row r="177" spans="1:48" ht="15.75">
      <c r="A177" s="20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</row>
    <row r="178" spans="1:48" ht="15.75">
      <c r="A178" s="20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</row>
    <row r="179" spans="1:48" ht="15.75">
      <c r="A179" s="20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</row>
    <row r="180" spans="1:48" ht="15.75">
      <c r="A180" s="20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</row>
    <row r="181" spans="1:48" ht="15.75">
      <c r="A181" s="20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</row>
    <row r="182" spans="1:48" ht="15.75">
      <c r="A182" s="20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</row>
    <row r="183" spans="1:48" ht="15.75">
      <c r="A183" s="20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</row>
    <row r="184" spans="1:48" ht="15.75">
      <c r="A184" s="20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</row>
    <row r="185" spans="1:48" ht="15.75">
      <c r="A185" s="20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</row>
    <row r="186" spans="1:48" ht="15.75">
      <c r="A186" s="20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</row>
    <row r="187" spans="1:48" ht="15.75">
      <c r="A187" s="20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</row>
    <row r="188" spans="1:48" ht="15.75">
      <c r="A188" s="20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</row>
    <row r="189" spans="1:48" ht="15.75">
      <c r="A189" s="20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</row>
    <row r="190" spans="1:48" ht="15.75">
      <c r="A190" s="20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</row>
    <row r="191" spans="1:48" ht="15.75">
      <c r="A191" s="20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</row>
    <row r="192" spans="1:48" ht="15.75">
      <c r="A192" s="40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</row>
    <row r="193" spans="1:48" ht="15.75">
      <c r="A193" s="40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</row>
    <row r="194" ht="12.75">
      <c r="A194" s="40"/>
    </row>
    <row r="195" ht="12.75">
      <c r="A195" s="40"/>
    </row>
    <row r="196" ht="12.75">
      <c r="A196" s="40"/>
    </row>
    <row r="197" ht="12.75">
      <c r="A197" s="40"/>
    </row>
    <row r="198" ht="12.75">
      <c r="A198" s="40"/>
    </row>
    <row r="199" ht="12.75">
      <c r="A199" s="40"/>
    </row>
    <row r="200" ht="12.75">
      <c r="A200" s="40"/>
    </row>
    <row r="201" ht="12.75">
      <c r="A201" s="40"/>
    </row>
    <row r="202" ht="12.75">
      <c r="A202" s="40"/>
    </row>
    <row r="203" ht="12.75">
      <c r="A203" s="40"/>
    </row>
    <row r="204" ht="12.75">
      <c r="A204" s="40"/>
    </row>
    <row r="205" ht="12.75">
      <c r="A205" s="40"/>
    </row>
    <row r="206" ht="12.75">
      <c r="A206" s="40"/>
    </row>
    <row r="207" ht="12.75">
      <c r="A207" s="40"/>
    </row>
    <row r="208" ht="12.75">
      <c r="A208" s="40"/>
    </row>
    <row r="209" ht="12.75">
      <c r="A209" s="40"/>
    </row>
    <row r="210" ht="12.75">
      <c r="A210" s="40"/>
    </row>
    <row r="211" ht="12.75">
      <c r="A211" s="40"/>
    </row>
    <row r="212" ht="12.75">
      <c r="A212" s="40"/>
    </row>
    <row r="213" ht="12.75">
      <c r="A213" s="40"/>
    </row>
    <row r="214" ht="12.75">
      <c r="A214" s="40"/>
    </row>
    <row r="215" ht="12.75">
      <c r="A215" s="40"/>
    </row>
    <row r="216" ht="12.75">
      <c r="A216" s="40"/>
    </row>
    <row r="217" ht="12.75">
      <c r="A217" s="40"/>
    </row>
    <row r="218" ht="12.75">
      <c r="A218" s="40"/>
    </row>
    <row r="219" ht="12.75">
      <c r="A219" s="40"/>
    </row>
    <row r="220" ht="12.75">
      <c r="A220" s="40"/>
    </row>
    <row r="221" ht="12.75">
      <c r="A221" s="40"/>
    </row>
    <row r="222" ht="12.75">
      <c r="A222" s="40"/>
    </row>
    <row r="223" ht="12.75">
      <c r="A223" s="40"/>
    </row>
    <row r="224" ht="12.75">
      <c r="A224" s="40"/>
    </row>
    <row r="225" ht="12.75">
      <c r="A225" s="40"/>
    </row>
    <row r="226" ht="12.75">
      <c r="A226" s="40"/>
    </row>
    <row r="227" ht="12.75">
      <c r="A227" s="40"/>
    </row>
    <row r="228" ht="12.75">
      <c r="A228" s="40"/>
    </row>
    <row r="229" ht="12.75">
      <c r="A229" s="40"/>
    </row>
    <row r="230" ht="12.75">
      <c r="A230" s="40"/>
    </row>
    <row r="231" ht="12.75">
      <c r="A231" s="40"/>
    </row>
    <row r="232" ht="12.75">
      <c r="A232" s="40"/>
    </row>
    <row r="233" ht="12.75">
      <c r="A233" s="40"/>
    </row>
    <row r="234" ht="12.75">
      <c r="A234" s="40"/>
    </row>
    <row r="235" ht="12.75">
      <c r="A235" s="40"/>
    </row>
    <row r="236" ht="12.75">
      <c r="A236" s="40"/>
    </row>
    <row r="237" ht="12.75">
      <c r="A237" s="40"/>
    </row>
    <row r="238" ht="12.75">
      <c r="A238" s="40"/>
    </row>
    <row r="239" ht="12.75">
      <c r="A239" s="40"/>
    </row>
    <row r="240" ht="12.75">
      <c r="A240" s="40"/>
    </row>
    <row r="241" ht="12.75">
      <c r="A241" s="40"/>
    </row>
    <row r="242" ht="12.75">
      <c r="A242" s="40"/>
    </row>
    <row r="243" ht="12.75">
      <c r="A243" s="40"/>
    </row>
    <row r="244" ht="12.75">
      <c r="A244" s="40"/>
    </row>
    <row r="245" ht="12.75">
      <c r="A245" s="40"/>
    </row>
    <row r="246" ht="12.75">
      <c r="A246" s="40"/>
    </row>
    <row r="247" ht="12.75">
      <c r="A247" s="40"/>
    </row>
    <row r="248" ht="12.75">
      <c r="A248" s="40"/>
    </row>
    <row r="249" ht="12.75">
      <c r="A249" s="40"/>
    </row>
    <row r="250" ht="12.75">
      <c r="A250" s="40"/>
    </row>
    <row r="251" ht="12.75">
      <c r="A251" s="40"/>
    </row>
    <row r="252" ht="12.75">
      <c r="A252" s="40"/>
    </row>
    <row r="253" ht="12.75">
      <c r="A253" s="40"/>
    </row>
    <row r="254" ht="12.75">
      <c r="A254" s="40"/>
    </row>
    <row r="255" ht="12.75">
      <c r="A255" s="40"/>
    </row>
    <row r="256" ht="12.75">
      <c r="A256" s="40"/>
    </row>
    <row r="257" ht="12.75">
      <c r="A257" s="40"/>
    </row>
    <row r="258" ht="12.75">
      <c r="A258" s="40"/>
    </row>
    <row r="259" ht="12.75">
      <c r="A259" s="40"/>
    </row>
    <row r="260" ht="12.75">
      <c r="A260" s="40"/>
    </row>
    <row r="261" ht="12.75">
      <c r="A261" s="40"/>
    </row>
    <row r="262" ht="12.75">
      <c r="A262" s="40"/>
    </row>
    <row r="263" ht="12.75">
      <c r="A263" s="40"/>
    </row>
    <row r="264" ht="12.75">
      <c r="A264" s="40"/>
    </row>
    <row r="265" ht="12.75">
      <c r="A265" s="40"/>
    </row>
    <row r="266" ht="12.75">
      <c r="A266" s="40"/>
    </row>
    <row r="267" ht="12.75">
      <c r="A267" s="40"/>
    </row>
    <row r="268" ht="12.75">
      <c r="A268" s="40"/>
    </row>
    <row r="269" ht="12.75">
      <c r="A269" s="40"/>
    </row>
    <row r="270" ht="12.75">
      <c r="A270" s="40"/>
    </row>
    <row r="271" ht="12.75">
      <c r="A271" s="40"/>
    </row>
    <row r="272" ht="12.75">
      <c r="A272" s="40"/>
    </row>
    <row r="273" ht="12.75">
      <c r="A273" s="40"/>
    </row>
    <row r="274" ht="12.75">
      <c r="A274" s="40"/>
    </row>
    <row r="275" ht="12.75">
      <c r="A275" s="40"/>
    </row>
    <row r="276" ht="12.75">
      <c r="A276" s="40"/>
    </row>
    <row r="277" ht="12.75">
      <c r="A277" s="40"/>
    </row>
    <row r="278" ht="12.75">
      <c r="A278" s="40"/>
    </row>
    <row r="279" ht="12.75">
      <c r="A279" s="40"/>
    </row>
    <row r="280" ht="12.75">
      <c r="A280" s="40"/>
    </row>
    <row r="281" ht="12.75">
      <c r="A281" s="40"/>
    </row>
    <row r="282" ht="12.75">
      <c r="A282" s="40"/>
    </row>
    <row r="283" ht="12.75">
      <c r="A283" s="40"/>
    </row>
    <row r="284" ht="12.75">
      <c r="A284" s="40"/>
    </row>
    <row r="285" ht="12.75">
      <c r="A285" s="40"/>
    </row>
    <row r="286" ht="12.75">
      <c r="A286" s="40"/>
    </row>
    <row r="287" ht="12.75">
      <c r="A287" s="40"/>
    </row>
    <row r="288" ht="12.75">
      <c r="A288" s="40"/>
    </row>
    <row r="289" ht="12.75">
      <c r="A289" s="40"/>
    </row>
    <row r="290" ht="12.75">
      <c r="A290" s="40"/>
    </row>
    <row r="291" ht="12.75">
      <c r="A291" s="40"/>
    </row>
    <row r="292" ht="12.75">
      <c r="A292" s="40"/>
    </row>
    <row r="293" ht="12.75">
      <c r="A293" s="40"/>
    </row>
    <row r="294" ht="12.75">
      <c r="A294" s="40"/>
    </row>
    <row r="295" ht="12.75">
      <c r="A295" s="40"/>
    </row>
    <row r="296" ht="12.75">
      <c r="A296" s="40"/>
    </row>
    <row r="297" ht="12.75">
      <c r="A297" s="40"/>
    </row>
    <row r="298" ht="12.75">
      <c r="A298" s="40"/>
    </row>
    <row r="299" ht="12.75">
      <c r="A299" s="40"/>
    </row>
    <row r="300" ht="12.75">
      <c r="A300" s="40"/>
    </row>
    <row r="301" ht="12.75">
      <c r="A301" s="40"/>
    </row>
    <row r="302" ht="12.75">
      <c r="A302" s="40"/>
    </row>
    <row r="303" ht="12.75">
      <c r="A303" s="40"/>
    </row>
    <row r="304" ht="12.75">
      <c r="A304" s="40"/>
    </row>
    <row r="305" ht="12.75">
      <c r="A305" s="40"/>
    </row>
    <row r="306" ht="12.75">
      <c r="A306" s="40"/>
    </row>
    <row r="307" ht="12.75">
      <c r="A307" s="40"/>
    </row>
    <row r="308" ht="12.75">
      <c r="A308" s="40"/>
    </row>
    <row r="309" ht="12.75">
      <c r="A309" s="40"/>
    </row>
    <row r="310" ht="12.75">
      <c r="A310" s="40"/>
    </row>
    <row r="311" ht="12.75">
      <c r="A311" s="40"/>
    </row>
    <row r="312" ht="12.75">
      <c r="A312" s="40"/>
    </row>
    <row r="313" ht="12.75">
      <c r="A313" s="40"/>
    </row>
    <row r="314" ht="12.75">
      <c r="A314" s="40"/>
    </row>
    <row r="315" ht="12.75">
      <c r="A315" s="40"/>
    </row>
    <row r="316" ht="12.75">
      <c r="A316" s="40"/>
    </row>
    <row r="317" ht="12.75">
      <c r="A317" s="40"/>
    </row>
    <row r="318" ht="12.75">
      <c r="A318" s="40"/>
    </row>
    <row r="319" ht="12.75">
      <c r="A319" s="40"/>
    </row>
    <row r="320" ht="12.75">
      <c r="A320" s="40"/>
    </row>
    <row r="321" ht="12.75">
      <c r="A321" s="40"/>
    </row>
    <row r="322" ht="12.75">
      <c r="A322" s="40"/>
    </row>
    <row r="323" ht="12.75">
      <c r="A323" s="40"/>
    </row>
    <row r="324" ht="12.75">
      <c r="A324" s="40"/>
    </row>
    <row r="325" ht="12.75">
      <c r="A325" s="40"/>
    </row>
    <row r="326" ht="12.75">
      <c r="A326" s="40"/>
    </row>
    <row r="327" ht="12.75">
      <c r="A327" s="40"/>
    </row>
    <row r="328" ht="12.75">
      <c r="A328" s="40"/>
    </row>
    <row r="329" ht="12.75">
      <c r="A329" s="40"/>
    </row>
    <row r="330" ht="12.75">
      <c r="A330" s="40"/>
    </row>
    <row r="331" ht="12.75">
      <c r="A331" s="40"/>
    </row>
    <row r="332" ht="12.75">
      <c r="A332" s="40"/>
    </row>
    <row r="333" ht="12.75">
      <c r="A333" s="40"/>
    </row>
    <row r="334" ht="12.75">
      <c r="A334" s="40"/>
    </row>
    <row r="335" ht="12.75">
      <c r="A335" s="40"/>
    </row>
    <row r="336" ht="12.75">
      <c r="A336" s="40"/>
    </row>
    <row r="337" ht="12.75">
      <c r="A337" s="40"/>
    </row>
    <row r="338" ht="12.75">
      <c r="A338" s="40"/>
    </row>
    <row r="339" ht="12.75">
      <c r="A339" s="40"/>
    </row>
    <row r="340" ht="12.75">
      <c r="A340" s="40"/>
    </row>
    <row r="341" ht="12.75">
      <c r="A341" s="40"/>
    </row>
    <row r="342" ht="12.75">
      <c r="A342" s="40"/>
    </row>
    <row r="343" ht="12.75">
      <c r="A343" s="40"/>
    </row>
    <row r="344" ht="12.75">
      <c r="A344" s="40"/>
    </row>
    <row r="345" ht="12.75">
      <c r="A345" s="40"/>
    </row>
    <row r="346" ht="12.75">
      <c r="A346" s="40"/>
    </row>
    <row r="347" ht="12.75">
      <c r="A347" s="40"/>
    </row>
    <row r="348" ht="12.75">
      <c r="A348" s="40"/>
    </row>
    <row r="349" ht="12.75">
      <c r="A349" s="40"/>
    </row>
    <row r="350" ht="12.75">
      <c r="A350" s="40"/>
    </row>
    <row r="351" ht="12.75">
      <c r="A351" s="40"/>
    </row>
    <row r="352" ht="12.75">
      <c r="A352" s="40"/>
    </row>
    <row r="353" ht="12.75">
      <c r="A353" s="40"/>
    </row>
    <row r="354" ht="12.75">
      <c r="A354" s="40"/>
    </row>
    <row r="355" ht="12.75">
      <c r="A355" s="40"/>
    </row>
    <row r="356" ht="12.75">
      <c r="A356" s="40"/>
    </row>
    <row r="357" ht="12.75">
      <c r="A357" s="40"/>
    </row>
    <row r="358" ht="12.75">
      <c r="A358" s="40"/>
    </row>
    <row r="359" ht="12.75">
      <c r="A359" s="40"/>
    </row>
    <row r="360" ht="12.75">
      <c r="A360" s="40"/>
    </row>
    <row r="361" ht="12.75">
      <c r="A361" s="40"/>
    </row>
    <row r="362" ht="12.75">
      <c r="A362" s="40"/>
    </row>
    <row r="363" ht="12.75">
      <c r="A363" s="40"/>
    </row>
    <row r="364" ht="12.75">
      <c r="A364" s="40"/>
    </row>
    <row r="365" ht="12.75">
      <c r="A365" s="40"/>
    </row>
    <row r="366" ht="12.75">
      <c r="A366" s="40"/>
    </row>
    <row r="367" ht="12.75">
      <c r="A367" s="40"/>
    </row>
    <row r="368" ht="12.75">
      <c r="A368" s="40"/>
    </row>
    <row r="369" ht="12.75">
      <c r="A369" s="40"/>
    </row>
    <row r="370" ht="12.75">
      <c r="A370" s="40"/>
    </row>
    <row r="371" ht="12.75">
      <c r="A371" s="40"/>
    </row>
    <row r="372" ht="12.75">
      <c r="A372" s="40"/>
    </row>
    <row r="373" ht="12.75">
      <c r="A373" s="40"/>
    </row>
    <row r="374" ht="12.75">
      <c r="A374" s="40"/>
    </row>
    <row r="375" ht="12.75">
      <c r="A375" s="40"/>
    </row>
    <row r="376" ht="12.75">
      <c r="A376" s="40"/>
    </row>
    <row r="377" ht="12.75">
      <c r="A377" s="40"/>
    </row>
    <row r="378" ht="12.75">
      <c r="A378" s="40"/>
    </row>
    <row r="379" ht="12.75">
      <c r="A379" s="40"/>
    </row>
    <row r="380" ht="12.75">
      <c r="A380" s="40"/>
    </row>
    <row r="381" ht="12.75">
      <c r="A381" s="40"/>
    </row>
    <row r="382" ht="12.75">
      <c r="A382" s="40"/>
    </row>
    <row r="383" ht="12.75">
      <c r="A383" s="40"/>
    </row>
    <row r="384" ht="12.75">
      <c r="A384" s="40"/>
    </row>
    <row r="385" ht="12.75">
      <c r="A385" s="40"/>
    </row>
    <row r="386" ht="12.75">
      <c r="A386" s="40"/>
    </row>
    <row r="387" ht="12.75">
      <c r="A387" s="40"/>
    </row>
    <row r="388" ht="12.75">
      <c r="A388" s="40"/>
    </row>
    <row r="389" ht="12.75">
      <c r="A389" s="40"/>
    </row>
    <row r="390" ht="12.75">
      <c r="A390" s="40"/>
    </row>
    <row r="391" ht="12.75">
      <c r="A391" s="40"/>
    </row>
    <row r="392" ht="12.75">
      <c r="A392" s="40"/>
    </row>
    <row r="393" ht="12.75">
      <c r="A393" s="40"/>
    </row>
    <row r="394" ht="12.75">
      <c r="A394" s="40"/>
    </row>
    <row r="395" ht="12.75">
      <c r="A395" s="40"/>
    </row>
    <row r="396" ht="12.75">
      <c r="A396" s="40"/>
    </row>
    <row r="397" ht="12.75">
      <c r="A397" s="40"/>
    </row>
    <row r="398" ht="12.75">
      <c r="A398" s="40"/>
    </row>
    <row r="399" ht="12.75">
      <c r="A399" s="40"/>
    </row>
    <row r="400" ht="12.75">
      <c r="A400" s="40"/>
    </row>
    <row r="401" ht="12.75">
      <c r="A401" s="40"/>
    </row>
    <row r="402" ht="12.75">
      <c r="A402" s="40"/>
    </row>
    <row r="403" ht="12.75">
      <c r="A403" s="40"/>
    </row>
    <row r="404" ht="12.75">
      <c r="A404" s="40"/>
    </row>
    <row r="405" ht="12.75">
      <c r="A405" s="40"/>
    </row>
    <row r="406" ht="12.75">
      <c r="A406" s="40"/>
    </row>
    <row r="407" ht="12.75">
      <c r="A407" s="40"/>
    </row>
    <row r="408" ht="12.75">
      <c r="A408" s="40"/>
    </row>
    <row r="409" ht="12.75">
      <c r="A409" s="40"/>
    </row>
    <row r="410" ht="12.75">
      <c r="A410" s="40"/>
    </row>
    <row r="411" ht="12.75">
      <c r="A411" s="40"/>
    </row>
    <row r="412" ht="12.75">
      <c r="A412" s="40"/>
    </row>
    <row r="413" ht="12.75">
      <c r="A413" s="40"/>
    </row>
    <row r="414" ht="12.75">
      <c r="A414" s="40"/>
    </row>
    <row r="415" ht="12.75">
      <c r="A415" s="40"/>
    </row>
    <row r="416" ht="12.75">
      <c r="A416" s="40"/>
    </row>
    <row r="417" ht="12.75">
      <c r="A417" s="40"/>
    </row>
    <row r="418" ht="12.75">
      <c r="A418" s="40"/>
    </row>
    <row r="419" ht="12.75">
      <c r="A419" s="40"/>
    </row>
    <row r="420" ht="12.75">
      <c r="A420" s="40"/>
    </row>
    <row r="421" ht="12.75">
      <c r="A421" s="40"/>
    </row>
    <row r="422" ht="12.75">
      <c r="A422" s="40"/>
    </row>
    <row r="423" ht="12.75">
      <c r="A423" s="40"/>
    </row>
    <row r="424" ht="12.75">
      <c r="A424" s="40"/>
    </row>
    <row r="425" ht="12.75">
      <c r="A425" s="40"/>
    </row>
    <row r="426" ht="12.75">
      <c r="A426" s="40"/>
    </row>
    <row r="427" ht="12.75">
      <c r="A427" s="40"/>
    </row>
    <row r="428" ht="12.75">
      <c r="A428" s="40"/>
    </row>
    <row r="429" ht="12.75">
      <c r="A429" s="40"/>
    </row>
    <row r="430" ht="12.75">
      <c r="A430" s="40"/>
    </row>
    <row r="431" ht="12.75">
      <c r="A431" s="40"/>
    </row>
    <row r="432" ht="12.75">
      <c r="A432" s="40"/>
    </row>
    <row r="433" ht="12.75">
      <c r="A433" s="40"/>
    </row>
    <row r="434" ht="12.75">
      <c r="A434" s="40"/>
    </row>
    <row r="435" ht="12.75">
      <c r="A435" s="40"/>
    </row>
    <row r="436" ht="12.75">
      <c r="A436" s="40"/>
    </row>
    <row r="437" ht="12.75">
      <c r="A437" s="40"/>
    </row>
    <row r="438" ht="12.75">
      <c r="A438" s="40"/>
    </row>
    <row r="439" ht="12.75">
      <c r="A439" s="40"/>
    </row>
    <row r="440" ht="12.75">
      <c r="A440" s="40"/>
    </row>
    <row r="441" ht="12.75">
      <c r="A441" s="40"/>
    </row>
    <row r="442" ht="12.75">
      <c r="A442" s="40"/>
    </row>
    <row r="443" ht="12.75">
      <c r="A443" s="40"/>
    </row>
    <row r="444" ht="12.75">
      <c r="A444" s="40"/>
    </row>
    <row r="445" ht="12.75">
      <c r="A445" s="40"/>
    </row>
    <row r="446" ht="12.75">
      <c r="A446" s="40"/>
    </row>
    <row r="447" ht="12.75">
      <c r="A447" s="40"/>
    </row>
    <row r="448" ht="12.75">
      <c r="A448" s="40"/>
    </row>
    <row r="449" ht="12.75">
      <c r="A449" s="40"/>
    </row>
    <row r="450" ht="12.75">
      <c r="A450" s="40"/>
    </row>
    <row r="451" ht="12.75">
      <c r="A451" s="40"/>
    </row>
    <row r="452" ht="12.75">
      <c r="A452" s="40"/>
    </row>
    <row r="453" ht="12.75">
      <c r="A453" s="40"/>
    </row>
    <row r="454" ht="12.75">
      <c r="A454" s="40"/>
    </row>
    <row r="455" ht="12.75">
      <c r="A455" s="40"/>
    </row>
    <row r="456" ht="12.75">
      <c r="A456" s="40"/>
    </row>
    <row r="457" ht="12.75">
      <c r="A457" s="40"/>
    </row>
    <row r="458" ht="12.75">
      <c r="A458" s="40"/>
    </row>
    <row r="459" ht="12.75">
      <c r="A459" s="40"/>
    </row>
    <row r="460" ht="12.75">
      <c r="A460" s="40"/>
    </row>
    <row r="461" ht="12.75">
      <c r="A461" s="40"/>
    </row>
    <row r="462" ht="12.75">
      <c r="A462" s="40"/>
    </row>
    <row r="463" ht="12.75">
      <c r="A463" s="40"/>
    </row>
    <row r="464" ht="12.75">
      <c r="A464" s="40"/>
    </row>
    <row r="465" ht="12.75">
      <c r="A465" s="40"/>
    </row>
    <row r="466" ht="12.75">
      <c r="A466" s="40"/>
    </row>
    <row r="467" ht="12.75">
      <c r="A467" s="40"/>
    </row>
    <row r="468" ht="12.75">
      <c r="A468" s="40"/>
    </row>
    <row r="469" ht="12.75">
      <c r="A469" s="40"/>
    </row>
    <row r="470" ht="12.75">
      <c r="A470" s="40"/>
    </row>
    <row r="471" ht="12.75">
      <c r="A471" s="40"/>
    </row>
    <row r="472" ht="12.75">
      <c r="A472" s="40"/>
    </row>
    <row r="473" ht="12.75">
      <c r="A473" s="40"/>
    </row>
    <row r="474" ht="12.75">
      <c r="A474" s="40"/>
    </row>
    <row r="475" ht="12.75">
      <c r="A475" s="40"/>
    </row>
    <row r="476" ht="12.75">
      <c r="A476" s="40"/>
    </row>
    <row r="477" ht="12.75">
      <c r="A477" s="40"/>
    </row>
    <row r="478" ht="12.75">
      <c r="A478" s="40"/>
    </row>
    <row r="479" ht="12.75">
      <c r="A479" s="40"/>
    </row>
  </sheetData>
  <sheetProtection/>
  <mergeCells count="1">
    <mergeCell ref="B1:J1"/>
  </mergeCells>
  <printOptions/>
  <pageMargins left="0.0026647286821705426" right="0.7086614173228347" top="0.7480314960629921" bottom="0.7480314960629921" header="0.31496062992125984" footer="0.31496062992125984"/>
  <pageSetup fitToHeight="1" fitToWidth="1" horizontalDpi="600" verticalDpi="600" orientation="portrait" paperSize="9" scale="2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-0.24997000396251678"/>
    <pageSetUpPr fitToPage="1"/>
  </sheetPr>
  <dimension ref="A1:AV209"/>
  <sheetViews>
    <sheetView view="pageBreakPreview" zoomScale="60" zoomScaleNormal="62" zoomScalePageLayoutView="0" workbookViewId="0" topLeftCell="A4">
      <selection activeCell="B1" sqref="B1:L1"/>
    </sheetView>
  </sheetViews>
  <sheetFormatPr defaultColWidth="8.8515625" defaultRowHeight="12.75"/>
  <cols>
    <col min="1" max="1" width="11.421875" style="0" bestFit="1" customWidth="1"/>
    <col min="2" max="2" width="35.7109375" style="0" customWidth="1"/>
    <col min="3" max="3" width="32.7109375" style="0" customWidth="1"/>
    <col min="4" max="4" width="16.140625" style="0" customWidth="1"/>
    <col min="5" max="5" width="18.00390625" style="0" customWidth="1"/>
    <col min="6" max="6" width="11.421875" style="0" customWidth="1"/>
    <col min="7" max="7" width="13.421875" style="0" bestFit="1" customWidth="1"/>
    <col min="8" max="8" width="10.140625" style="0" bestFit="1" customWidth="1"/>
    <col min="9" max="9" width="12.421875" style="0" bestFit="1" customWidth="1"/>
    <col min="10" max="10" width="16.421875" style="0" customWidth="1"/>
    <col min="11" max="11" width="11.7109375" style="0" customWidth="1"/>
    <col min="12" max="12" width="14.28125" style="0" customWidth="1"/>
    <col min="13" max="13" width="5.421875" style="0" customWidth="1"/>
    <col min="14" max="14" width="15.140625" style="0" customWidth="1"/>
    <col min="15" max="16" width="18.140625" style="0" customWidth="1"/>
    <col min="17" max="17" width="12.421875" style="0" bestFit="1" customWidth="1"/>
    <col min="18" max="18" width="13.7109375" style="0" bestFit="1" customWidth="1"/>
    <col min="19" max="19" width="10.140625" style="0" bestFit="1" customWidth="1"/>
    <col min="20" max="20" width="10.7109375" style="0" bestFit="1" customWidth="1"/>
    <col min="21" max="21" width="12.7109375" style="0" bestFit="1" customWidth="1"/>
    <col min="22" max="22" width="16.7109375" style="0" bestFit="1" customWidth="1"/>
    <col min="23" max="23" width="16.00390625" style="0" bestFit="1" customWidth="1"/>
    <col min="24" max="24" width="13.421875" style="0" bestFit="1" customWidth="1"/>
    <col min="25" max="25" width="10.421875" style="0" bestFit="1" customWidth="1"/>
    <col min="26" max="26" width="11.28125" style="0" bestFit="1" customWidth="1"/>
    <col min="27" max="27" width="22.28125" style="0" bestFit="1" customWidth="1"/>
    <col min="28" max="29" width="11.421875" style="0" customWidth="1"/>
  </cols>
  <sheetData>
    <row r="1" spans="1:29" ht="39.75" customHeight="1">
      <c r="A1" s="71"/>
      <c r="B1" s="115" t="s">
        <v>541</v>
      </c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71"/>
      <c r="N1" s="71"/>
      <c r="O1" s="71"/>
      <c r="P1" s="54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12" ht="12.75">
      <c r="A2" s="3" t="s">
        <v>55</v>
      </c>
      <c r="B2" s="3" t="s">
        <v>0</v>
      </c>
      <c r="C2" s="4" t="s">
        <v>58</v>
      </c>
      <c r="D2" s="4" t="s">
        <v>1</v>
      </c>
      <c r="E2" s="4" t="s">
        <v>56</v>
      </c>
      <c r="F2" s="4" t="s">
        <v>2</v>
      </c>
      <c r="G2" s="4" t="s">
        <v>57</v>
      </c>
      <c r="H2" s="4" t="s">
        <v>3</v>
      </c>
      <c r="I2" s="4" t="s">
        <v>4</v>
      </c>
      <c r="J2" s="4" t="s">
        <v>60</v>
      </c>
      <c r="K2" s="4" t="s">
        <v>334</v>
      </c>
      <c r="L2" s="4" t="s">
        <v>59</v>
      </c>
    </row>
    <row r="3" spans="1:31" ht="19.5" customHeight="1">
      <c r="A3" s="18"/>
      <c r="B3" s="76" t="s">
        <v>473</v>
      </c>
      <c r="C3" s="18"/>
      <c r="D3" s="22"/>
      <c r="E3" s="18"/>
      <c r="F3" s="18"/>
      <c r="G3" s="18"/>
      <c r="H3" s="18"/>
      <c r="I3" s="18"/>
      <c r="J3" s="18"/>
      <c r="K3" s="72">
        <v>200</v>
      </c>
      <c r="L3" s="22">
        <v>4</v>
      </c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8"/>
      <c r="Z3" s="8"/>
      <c r="AA3" s="8"/>
      <c r="AB3" s="8"/>
      <c r="AC3" s="8"/>
      <c r="AD3" s="8"/>
      <c r="AE3" s="8"/>
    </row>
    <row r="4" spans="1:31" ht="19.5" customHeight="1">
      <c r="A4" s="18"/>
      <c r="B4" s="76" t="s">
        <v>5</v>
      </c>
      <c r="C4" s="18"/>
      <c r="D4" s="21" t="s">
        <v>93</v>
      </c>
      <c r="E4" s="18" t="s">
        <v>77</v>
      </c>
      <c r="F4" s="18"/>
      <c r="G4" s="18"/>
      <c r="H4" s="18" t="s">
        <v>94</v>
      </c>
      <c r="I4" s="18"/>
      <c r="J4" s="18" t="s">
        <v>95</v>
      </c>
      <c r="K4" s="72">
        <v>200</v>
      </c>
      <c r="L4" s="22">
        <v>4</v>
      </c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8"/>
      <c r="Z4" s="8"/>
      <c r="AA4" s="8"/>
      <c r="AB4" s="8"/>
      <c r="AC4" s="8"/>
      <c r="AD4" s="8"/>
      <c r="AE4" s="8"/>
    </row>
    <row r="5" spans="1:31" ht="19.5" customHeight="1">
      <c r="A5" s="18"/>
      <c r="B5" s="76" t="s">
        <v>6</v>
      </c>
      <c r="C5" s="18"/>
      <c r="D5" s="22" t="s">
        <v>86</v>
      </c>
      <c r="E5" s="18" t="s">
        <v>77</v>
      </c>
      <c r="F5" s="18"/>
      <c r="G5" s="18"/>
      <c r="H5" s="18"/>
      <c r="I5" s="18"/>
      <c r="J5" s="18"/>
      <c r="K5" s="72">
        <v>200</v>
      </c>
      <c r="L5" s="22">
        <v>4</v>
      </c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8"/>
      <c r="Z5" s="8"/>
      <c r="AA5" s="8"/>
      <c r="AB5" s="8"/>
      <c r="AC5" s="8"/>
      <c r="AD5" s="8"/>
      <c r="AE5" s="8"/>
    </row>
    <row r="6" spans="1:31" ht="19.5" customHeight="1">
      <c r="A6" s="18"/>
      <c r="B6" s="76" t="s">
        <v>352</v>
      </c>
      <c r="C6" s="18"/>
      <c r="D6" s="25" t="s">
        <v>86</v>
      </c>
      <c r="E6" s="18" t="s">
        <v>77</v>
      </c>
      <c r="F6" s="18" t="s">
        <v>108</v>
      </c>
      <c r="G6" s="18"/>
      <c r="H6" s="18" t="s">
        <v>80</v>
      </c>
      <c r="I6" s="19" t="s">
        <v>133</v>
      </c>
      <c r="J6" s="18" t="s">
        <v>135</v>
      </c>
      <c r="K6" s="72">
        <v>200</v>
      </c>
      <c r="L6" s="22">
        <v>4</v>
      </c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8"/>
      <c r="Z6" s="8"/>
      <c r="AA6" s="8"/>
      <c r="AB6" s="8"/>
      <c r="AC6" s="8"/>
      <c r="AD6" s="8"/>
      <c r="AE6" s="8"/>
    </row>
    <row r="7" spans="1:31" ht="19.5" customHeight="1">
      <c r="A7" s="18"/>
      <c r="B7" s="76" t="s">
        <v>7</v>
      </c>
      <c r="C7" s="18"/>
      <c r="D7" s="26" t="s">
        <v>75</v>
      </c>
      <c r="E7" s="18" t="s">
        <v>171</v>
      </c>
      <c r="F7" s="18"/>
      <c r="G7" s="18"/>
      <c r="H7" s="18"/>
      <c r="I7" s="18"/>
      <c r="J7" s="18" t="s">
        <v>95</v>
      </c>
      <c r="K7" s="72">
        <v>200</v>
      </c>
      <c r="L7" s="22">
        <v>6</v>
      </c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8"/>
      <c r="Z7" s="8"/>
      <c r="AA7" s="8"/>
      <c r="AB7" s="8"/>
      <c r="AC7" s="8"/>
      <c r="AD7" s="8"/>
      <c r="AE7" s="8"/>
    </row>
    <row r="8" spans="1:31" ht="19.5" customHeight="1">
      <c r="A8" s="18"/>
      <c r="B8" s="76" t="s">
        <v>117</v>
      </c>
      <c r="C8" s="18"/>
      <c r="D8" s="27" t="s">
        <v>87</v>
      </c>
      <c r="E8" s="18"/>
      <c r="F8" s="18" t="s">
        <v>109</v>
      </c>
      <c r="G8" s="18"/>
      <c r="H8" s="18" t="s">
        <v>111</v>
      </c>
      <c r="I8" s="18" t="s">
        <v>134</v>
      </c>
      <c r="J8" s="18" t="s">
        <v>135</v>
      </c>
      <c r="K8" s="72">
        <v>200</v>
      </c>
      <c r="L8" s="22">
        <v>4</v>
      </c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8"/>
      <c r="Z8" s="8"/>
      <c r="AA8" s="8"/>
      <c r="AB8" s="8"/>
      <c r="AC8" s="8"/>
      <c r="AD8" s="8"/>
      <c r="AE8" s="8"/>
    </row>
    <row r="9" spans="1:31" ht="19.5" customHeight="1">
      <c r="A9" s="18" t="s">
        <v>480</v>
      </c>
      <c r="B9" s="76" t="s">
        <v>479</v>
      </c>
      <c r="C9" s="18"/>
      <c r="D9" s="27" t="s">
        <v>87</v>
      </c>
      <c r="E9" s="18"/>
      <c r="F9" s="18"/>
      <c r="G9" s="18"/>
      <c r="H9" s="18" t="s">
        <v>360</v>
      </c>
      <c r="I9" s="18"/>
      <c r="J9" s="18" t="s">
        <v>135</v>
      </c>
      <c r="K9" s="72">
        <v>200</v>
      </c>
      <c r="L9" s="22">
        <v>4</v>
      </c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8"/>
      <c r="Z9" s="8"/>
      <c r="AA9" s="8"/>
      <c r="AB9" s="8"/>
      <c r="AC9" s="8"/>
      <c r="AD9" s="8"/>
      <c r="AE9" s="8"/>
    </row>
    <row r="10" spans="1:31" ht="19.5" customHeight="1">
      <c r="A10" s="18"/>
      <c r="B10" s="76" t="s">
        <v>118</v>
      </c>
      <c r="C10" s="18"/>
      <c r="D10" s="26" t="s">
        <v>75</v>
      </c>
      <c r="E10" s="18" t="s">
        <v>77</v>
      </c>
      <c r="F10" s="18" t="s">
        <v>172</v>
      </c>
      <c r="G10" s="18"/>
      <c r="H10" s="18" t="s">
        <v>94</v>
      </c>
      <c r="I10" s="18"/>
      <c r="J10" s="18" t="s">
        <v>95</v>
      </c>
      <c r="K10" s="72">
        <v>200</v>
      </c>
      <c r="L10" s="22">
        <v>1</v>
      </c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8"/>
      <c r="Z10" s="8"/>
      <c r="AA10" s="8"/>
      <c r="AB10" s="8"/>
      <c r="AC10" s="8"/>
      <c r="AD10" s="8"/>
      <c r="AE10" s="8"/>
    </row>
    <row r="11" spans="1:31" ht="19.5" customHeight="1">
      <c r="A11" s="18"/>
      <c r="B11" s="76" t="s">
        <v>474</v>
      </c>
      <c r="C11" s="18"/>
      <c r="D11" s="22"/>
      <c r="E11" s="18"/>
      <c r="F11" s="18"/>
      <c r="G11" s="18"/>
      <c r="H11" s="18"/>
      <c r="I11" s="18"/>
      <c r="J11" s="18"/>
      <c r="K11" s="72">
        <v>200</v>
      </c>
      <c r="L11" s="22">
        <v>5</v>
      </c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8"/>
      <c r="Z11" s="8"/>
      <c r="AA11" s="8"/>
      <c r="AB11" s="8"/>
      <c r="AC11" s="8"/>
      <c r="AD11" s="8"/>
      <c r="AE11" s="8"/>
    </row>
    <row r="12" spans="1:31" ht="19.5" customHeight="1">
      <c r="A12" s="18"/>
      <c r="B12" s="76" t="s">
        <v>475</v>
      </c>
      <c r="C12" s="18"/>
      <c r="D12" s="22"/>
      <c r="E12" s="18"/>
      <c r="F12" s="18"/>
      <c r="G12" s="18"/>
      <c r="H12" s="18"/>
      <c r="I12" s="18"/>
      <c r="J12" s="18"/>
      <c r="K12" s="72">
        <v>200</v>
      </c>
      <c r="L12" s="22">
        <v>3</v>
      </c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8"/>
      <c r="Z12" s="8"/>
      <c r="AA12" s="8"/>
      <c r="AB12" s="8"/>
      <c r="AC12" s="8"/>
      <c r="AD12" s="8"/>
      <c r="AE12" s="8"/>
    </row>
    <row r="13" spans="1:31" ht="19.5" customHeight="1">
      <c r="A13" s="18"/>
      <c r="B13" s="76" t="s">
        <v>8</v>
      </c>
      <c r="C13" s="18"/>
      <c r="D13" s="27" t="s">
        <v>87</v>
      </c>
      <c r="E13" s="18" t="s">
        <v>77</v>
      </c>
      <c r="F13" s="18"/>
      <c r="G13" s="18"/>
      <c r="H13" s="18" t="s">
        <v>80</v>
      </c>
      <c r="I13" s="18"/>
      <c r="J13" s="18" t="s">
        <v>95</v>
      </c>
      <c r="K13" s="72">
        <v>200</v>
      </c>
      <c r="L13" s="22">
        <v>5</v>
      </c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8"/>
      <c r="Z13" s="8"/>
      <c r="AA13" s="8"/>
      <c r="AB13" s="8"/>
      <c r="AC13" s="8"/>
      <c r="AD13" s="8"/>
      <c r="AE13" s="8"/>
    </row>
    <row r="14" spans="1:31" ht="19.5" customHeight="1">
      <c r="A14" s="18"/>
      <c r="B14" s="76" t="s">
        <v>355</v>
      </c>
      <c r="C14" s="18"/>
      <c r="D14" s="25" t="s">
        <v>86</v>
      </c>
      <c r="E14" s="18" t="s">
        <v>77</v>
      </c>
      <c r="F14" s="18" t="s">
        <v>109</v>
      </c>
      <c r="G14" s="18"/>
      <c r="H14" s="18" t="s">
        <v>110</v>
      </c>
      <c r="I14" s="18"/>
      <c r="J14" s="18" t="s">
        <v>95</v>
      </c>
      <c r="K14" s="72">
        <v>200</v>
      </c>
      <c r="L14" s="22">
        <v>5</v>
      </c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8"/>
      <c r="Z14" s="8"/>
      <c r="AA14" s="8"/>
      <c r="AB14" s="8"/>
      <c r="AC14" s="8"/>
      <c r="AD14" s="8"/>
      <c r="AE14" s="8"/>
    </row>
    <row r="15" spans="1:31" ht="19.5" customHeight="1">
      <c r="A15" s="18" t="s">
        <v>480</v>
      </c>
      <c r="B15" s="76" t="s">
        <v>482</v>
      </c>
      <c r="C15" s="18"/>
      <c r="D15" s="25"/>
      <c r="E15" s="18"/>
      <c r="F15" s="18"/>
      <c r="G15" s="18"/>
      <c r="H15" s="18"/>
      <c r="I15" s="18"/>
      <c r="J15" s="18"/>
      <c r="K15" s="72">
        <v>200</v>
      </c>
      <c r="L15" s="22">
        <v>4</v>
      </c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8"/>
      <c r="Z15" s="8"/>
      <c r="AA15" s="8"/>
      <c r="AB15" s="8"/>
      <c r="AC15" s="8"/>
      <c r="AD15" s="8"/>
      <c r="AE15" s="8"/>
    </row>
    <row r="16" spans="1:31" ht="19.5" customHeight="1">
      <c r="A16" s="18"/>
      <c r="B16" s="76" t="s">
        <v>9</v>
      </c>
      <c r="C16" s="18"/>
      <c r="D16" s="27" t="s">
        <v>87</v>
      </c>
      <c r="E16" s="18" t="s">
        <v>76</v>
      </c>
      <c r="F16" s="18"/>
      <c r="G16" s="18"/>
      <c r="H16" s="18" t="s">
        <v>80</v>
      </c>
      <c r="I16" s="18"/>
      <c r="J16" s="18" t="s">
        <v>78</v>
      </c>
      <c r="K16" s="72">
        <v>200</v>
      </c>
      <c r="L16" s="22">
        <v>3</v>
      </c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8"/>
      <c r="Z16" s="8"/>
      <c r="AA16" s="8"/>
      <c r="AB16" s="8"/>
      <c r="AC16" s="8"/>
      <c r="AD16" s="8"/>
      <c r="AE16" s="8"/>
    </row>
    <row r="17" spans="1:31" ht="19.5" customHeight="1">
      <c r="A17" s="18"/>
      <c r="B17" s="76" t="s">
        <v>10</v>
      </c>
      <c r="C17" s="18"/>
      <c r="D17" s="25" t="s">
        <v>86</v>
      </c>
      <c r="E17" s="18" t="s">
        <v>77</v>
      </c>
      <c r="F17" s="18"/>
      <c r="G17" s="18"/>
      <c r="H17" s="18"/>
      <c r="I17" s="18"/>
      <c r="J17" s="18"/>
      <c r="K17" s="72">
        <v>300</v>
      </c>
      <c r="L17" s="22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8"/>
      <c r="Z17" s="8"/>
      <c r="AA17" s="8"/>
      <c r="AB17" s="8"/>
      <c r="AC17" s="8"/>
      <c r="AD17" s="8"/>
      <c r="AE17" s="8"/>
    </row>
    <row r="18" spans="1:31" ht="19.5" customHeight="1">
      <c r="A18" s="18"/>
      <c r="B18" s="76" t="s">
        <v>476</v>
      </c>
      <c r="C18" s="18"/>
      <c r="D18" s="22"/>
      <c r="E18" s="18"/>
      <c r="F18" s="18"/>
      <c r="G18" s="18"/>
      <c r="H18" s="18"/>
      <c r="I18" s="18"/>
      <c r="J18" s="18"/>
      <c r="K18" s="72">
        <v>300</v>
      </c>
      <c r="L18" s="22">
        <v>4</v>
      </c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8"/>
      <c r="Z18" s="8"/>
      <c r="AA18" s="8"/>
      <c r="AB18" s="8"/>
      <c r="AC18" s="8"/>
      <c r="AD18" s="8"/>
      <c r="AE18" s="8"/>
    </row>
    <row r="19" spans="1:31" ht="19.5" customHeight="1">
      <c r="A19" s="18"/>
      <c r="B19" s="76" t="s">
        <v>356</v>
      </c>
      <c r="C19" s="18" t="s">
        <v>358</v>
      </c>
      <c r="D19" s="25" t="s">
        <v>357</v>
      </c>
      <c r="E19" s="18" t="s">
        <v>107</v>
      </c>
      <c r="F19" s="18" t="s">
        <v>109</v>
      </c>
      <c r="G19" s="18"/>
      <c r="H19" s="18" t="s">
        <v>80</v>
      </c>
      <c r="I19" s="18"/>
      <c r="J19" s="18" t="s">
        <v>135</v>
      </c>
      <c r="K19" s="72">
        <v>500</v>
      </c>
      <c r="L19" s="22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8"/>
      <c r="Z19" s="8"/>
      <c r="AA19" s="8"/>
      <c r="AB19" s="8"/>
      <c r="AC19" s="8"/>
      <c r="AD19" s="8"/>
      <c r="AE19" s="8"/>
    </row>
    <row r="20" spans="1:31" ht="19.5" customHeight="1">
      <c r="A20" s="18"/>
      <c r="B20" s="76" t="s">
        <v>11</v>
      </c>
      <c r="C20" s="18"/>
      <c r="D20" s="28" t="s">
        <v>73</v>
      </c>
      <c r="E20" s="18" t="s">
        <v>77</v>
      </c>
      <c r="F20" s="18"/>
      <c r="G20" s="18"/>
      <c r="H20" s="18" t="s">
        <v>79</v>
      </c>
      <c r="I20" s="18"/>
      <c r="J20" s="18" t="s">
        <v>113</v>
      </c>
      <c r="K20" s="72">
        <v>200</v>
      </c>
      <c r="L20" s="22">
        <v>3</v>
      </c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8"/>
      <c r="Z20" s="8"/>
      <c r="AA20" s="8"/>
      <c r="AB20" s="8"/>
      <c r="AC20" s="8"/>
      <c r="AD20" s="8"/>
      <c r="AE20" s="8"/>
    </row>
    <row r="21" spans="1:31" ht="19.5" customHeight="1">
      <c r="A21" s="18" t="s">
        <v>480</v>
      </c>
      <c r="B21" s="76" t="s">
        <v>485</v>
      </c>
      <c r="C21" s="18" t="s">
        <v>486</v>
      </c>
      <c r="D21" s="27" t="s">
        <v>87</v>
      </c>
      <c r="E21" s="18" t="s">
        <v>77</v>
      </c>
      <c r="F21" s="18"/>
      <c r="G21" s="18"/>
      <c r="H21" s="18">
        <v>110</v>
      </c>
      <c r="I21" s="18"/>
      <c r="J21" s="18" t="s">
        <v>135</v>
      </c>
      <c r="K21" s="72">
        <v>200</v>
      </c>
      <c r="L21" s="22">
        <v>2</v>
      </c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8"/>
      <c r="Z21" s="8"/>
      <c r="AA21" s="8"/>
      <c r="AB21" s="8"/>
      <c r="AC21" s="8"/>
      <c r="AD21" s="8"/>
      <c r="AE21" s="8"/>
    </row>
    <row r="22" spans="1:31" ht="19.5" customHeight="1">
      <c r="A22" s="18"/>
      <c r="B22" s="76" t="s">
        <v>12</v>
      </c>
      <c r="C22" s="18"/>
      <c r="D22" s="27" t="s">
        <v>87</v>
      </c>
      <c r="E22" s="18" t="s">
        <v>116</v>
      </c>
      <c r="F22" s="18" t="s">
        <v>109</v>
      </c>
      <c r="G22" s="18"/>
      <c r="H22" s="18" t="s">
        <v>79</v>
      </c>
      <c r="I22" s="18"/>
      <c r="J22" s="18" t="s">
        <v>95</v>
      </c>
      <c r="K22" s="72">
        <v>200</v>
      </c>
      <c r="L22" s="22">
        <v>4</v>
      </c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8"/>
      <c r="Z22" s="8"/>
      <c r="AA22" s="8"/>
      <c r="AB22" s="8"/>
      <c r="AC22" s="8"/>
      <c r="AD22" s="8"/>
      <c r="AE22" s="8"/>
    </row>
    <row r="23" spans="1:31" ht="19.5" customHeight="1">
      <c r="A23" s="18"/>
      <c r="B23" s="76" t="s">
        <v>13</v>
      </c>
      <c r="C23" s="18"/>
      <c r="D23" s="22" t="s">
        <v>86</v>
      </c>
      <c r="E23" s="18" t="s">
        <v>77</v>
      </c>
      <c r="F23" s="18" t="s">
        <v>108</v>
      </c>
      <c r="G23" s="18"/>
      <c r="H23" s="18" t="s">
        <v>79</v>
      </c>
      <c r="I23" s="18"/>
      <c r="J23" s="18" t="s">
        <v>95</v>
      </c>
      <c r="K23" s="72">
        <v>200</v>
      </c>
      <c r="L23" s="22">
        <v>4</v>
      </c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8"/>
      <c r="Z23" s="8"/>
      <c r="AA23" s="8"/>
      <c r="AB23" s="8"/>
      <c r="AC23" s="8"/>
      <c r="AD23" s="8"/>
      <c r="AE23" s="8"/>
    </row>
    <row r="24" spans="1:31" ht="19.5" customHeight="1">
      <c r="A24" s="18" t="s">
        <v>480</v>
      </c>
      <c r="B24" s="76" t="s">
        <v>527</v>
      </c>
      <c r="C24" s="18"/>
      <c r="D24" s="22"/>
      <c r="E24" s="18"/>
      <c r="F24" s="18"/>
      <c r="G24" s="18"/>
      <c r="H24" s="18"/>
      <c r="I24" s="18"/>
      <c r="J24" s="18"/>
      <c r="K24" s="72">
        <v>200</v>
      </c>
      <c r="L24" s="22">
        <v>2</v>
      </c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8"/>
      <c r="Z24" s="8"/>
      <c r="AA24" s="8"/>
      <c r="AB24" s="8"/>
      <c r="AC24" s="8"/>
      <c r="AD24" s="8"/>
      <c r="AE24" s="8"/>
    </row>
    <row r="25" spans="1:31" ht="19.5" customHeight="1">
      <c r="A25" s="18"/>
      <c r="B25" s="76" t="s">
        <v>15</v>
      </c>
      <c r="C25" s="18"/>
      <c r="D25" s="29" t="s">
        <v>96</v>
      </c>
      <c r="E25" s="18" t="s">
        <v>77</v>
      </c>
      <c r="F25" s="18"/>
      <c r="G25" s="18"/>
      <c r="H25" s="18" t="s">
        <v>110</v>
      </c>
      <c r="I25" s="18"/>
      <c r="J25" s="18" t="s">
        <v>95</v>
      </c>
      <c r="K25" s="72">
        <v>200</v>
      </c>
      <c r="L25" s="22">
        <v>4</v>
      </c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8"/>
      <c r="Z25" s="8"/>
      <c r="AA25" s="8"/>
      <c r="AB25" s="8"/>
      <c r="AC25" s="8"/>
      <c r="AD25" s="8"/>
      <c r="AE25" s="8"/>
    </row>
    <row r="26" spans="1:31" ht="19.5" customHeight="1">
      <c r="A26" s="18"/>
      <c r="B26" s="76" t="s">
        <v>16</v>
      </c>
      <c r="C26" s="18"/>
      <c r="D26" s="22" t="s">
        <v>86</v>
      </c>
      <c r="E26" s="18" t="s">
        <v>77</v>
      </c>
      <c r="F26" s="18" t="s">
        <v>108</v>
      </c>
      <c r="G26" s="18"/>
      <c r="H26" s="18" t="s">
        <v>111</v>
      </c>
      <c r="I26" s="18"/>
      <c r="J26" s="18" t="s">
        <v>95</v>
      </c>
      <c r="K26" s="72">
        <v>200</v>
      </c>
      <c r="L26" s="22">
        <v>7</v>
      </c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8"/>
      <c r="Z26" s="8"/>
      <c r="AA26" s="8"/>
      <c r="AB26" s="8"/>
      <c r="AC26" s="8"/>
      <c r="AD26" s="8"/>
      <c r="AE26" s="8"/>
    </row>
    <row r="27" spans="1:31" ht="19.5" customHeight="1">
      <c r="A27" s="18"/>
      <c r="B27" s="76" t="s">
        <v>477</v>
      </c>
      <c r="C27" s="18"/>
      <c r="D27" s="22"/>
      <c r="E27" s="18"/>
      <c r="F27" s="18"/>
      <c r="G27" s="18"/>
      <c r="H27" s="18"/>
      <c r="I27" s="18"/>
      <c r="J27" s="18"/>
      <c r="K27" s="72">
        <v>200</v>
      </c>
      <c r="L27" s="22">
        <v>4</v>
      </c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8"/>
      <c r="Z27" s="8"/>
      <c r="AA27" s="8"/>
      <c r="AB27" s="8"/>
      <c r="AC27" s="8"/>
      <c r="AD27" s="8"/>
      <c r="AE27" s="8"/>
    </row>
    <row r="28" spans="1:31" ht="19.5" customHeight="1">
      <c r="A28" s="18"/>
      <c r="B28" s="76" t="s">
        <v>119</v>
      </c>
      <c r="C28" s="18" t="s">
        <v>173</v>
      </c>
      <c r="D28" s="28" t="s">
        <v>174</v>
      </c>
      <c r="E28" s="18" t="s">
        <v>171</v>
      </c>
      <c r="F28" s="18" t="s">
        <v>108</v>
      </c>
      <c r="G28" s="18"/>
      <c r="H28" s="18" t="s">
        <v>80</v>
      </c>
      <c r="I28" s="18"/>
      <c r="J28" s="18" t="s">
        <v>95</v>
      </c>
      <c r="K28" s="72">
        <v>200</v>
      </c>
      <c r="L28" s="22">
        <v>4</v>
      </c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8"/>
      <c r="Z28" s="8"/>
      <c r="AA28" s="8"/>
      <c r="AB28" s="8"/>
      <c r="AC28" s="8"/>
      <c r="AD28" s="8"/>
      <c r="AE28" s="8"/>
    </row>
    <row r="29" spans="1:31" ht="19.5" customHeight="1">
      <c r="A29" s="18"/>
      <c r="B29" s="76" t="s">
        <v>18</v>
      </c>
      <c r="C29" s="18"/>
      <c r="D29" s="30" t="s">
        <v>90</v>
      </c>
      <c r="E29" s="18" t="s">
        <v>77</v>
      </c>
      <c r="F29" s="18"/>
      <c r="G29" s="18"/>
      <c r="H29" s="18" t="s">
        <v>111</v>
      </c>
      <c r="I29" s="18"/>
      <c r="J29" s="18" t="s">
        <v>78</v>
      </c>
      <c r="K29" s="72">
        <v>300</v>
      </c>
      <c r="L29" s="22">
        <v>2</v>
      </c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8"/>
      <c r="Z29" s="8"/>
      <c r="AA29" s="8"/>
      <c r="AB29" s="8"/>
      <c r="AC29" s="8"/>
      <c r="AD29" s="8"/>
      <c r="AE29" s="8"/>
    </row>
    <row r="30" spans="1:31" ht="19.5" customHeight="1">
      <c r="A30" s="18"/>
      <c r="B30" s="76" t="s">
        <v>19</v>
      </c>
      <c r="C30" s="18"/>
      <c r="D30" s="31" t="s">
        <v>123</v>
      </c>
      <c r="E30" s="18" t="s">
        <v>77</v>
      </c>
      <c r="F30" s="18" t="s">
        <v>109</v>
      </c>
      <c r="G30" s="18"/>
      <c r="H30" s="18"/>
      <c r="I30" s="18"/>
      <c r="J30" s="18" t="s">
        <v>95</v>
      </c>
      <c r="K30" s="72">
        <v>400</v>
      </c>
      <c r="L30" s="22">
        <v>4</v>
      </c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8"/>
      <c r="Z30" s="8"/>
      <c r="AA30" s="8"/>
      <c r="AB30" s="8"/>
      <c r="AC30" s="8"/>
      <c r="AD30" s="8"/>
      <c r="AE30" s="8"/>
    </row>
    <row r="31" spans="1:31" ht="19.5" customHeight="1">
      <c r="A31" s="18"/>
      <c r="B31" s="76" t="s">
        <v>121</v>
      </c>
      <c r="C31" s="18"/>
      <c r="D31" s="31" t="s">
        <v>122</v>
      </c>
      <c r="E31" s="18" t="s">
        <v>76</v>
      </c>
      <c r="F31" s="18" t="s">
        <v>109</v>
      </c>
      <c r="G31" s="18"/>
      <c r="H31" s="18" t="s">
        <v>111</v>
      </c>
      <c r="I31" s="18" t="s">
        <v>134</v>
      </c>
      <c r="J31" s="18" t="s">
        <v>113</v>
      </c>
      <c r="K31" s="72">
        <v>300</v>
      </c>
      <c r="L31" s="22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8"/>
      <c r="Z31" s="8"/>
      <c r="AA31" s="8"/>
      <c r="AB31" s="8"/>
      <c r="AC31" s="8"/>
      <c r="AD31" s="8"/>
      <c r="AE31" s="8"/>
    </row>
    <row r="32" spans="1:31" ht="19.5" customHeight="1">
      <c r="A32" s="18"/>
      <c r="B32" s="76" t="s">
        <v>120</v>
      </c>
      <c r="C32" s="18"/>
      <c r="D32" s="25" t="s">
        <v>86</v>
      </c>
      <c r="E32" s="18" t="s">
        <v>171</v>
      </c>
      <c r="F32" s="18" t="s">
        <v>108</v>
      </c>
      <c r="G32" s="18"/>
      <c r="H32" s="18" t="s">
        <v>94</v>
      </c>
      <c r="I32" s="18"/>
      <c r="J32" s="18" t="s">
        <v>95</v>
      </c>
      <c r="K32" s="72">
        <v>200</v>
      </c>
      <c r="L32" s="22">
        <v>3</v>
      </c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8"/>
      <c r="Z32" s="8"/>
      <c r="AA32" s="8"/>
      <c r="AB32" s="8"/>
      <c r="AC32" s="8"/>
      <c r="AD32" s="8"/>
      <c r="AE32" s="8"/>
    </row>
    <row r="33" spans="1:31" ht="19.5" customHeight="1">
      <c r="A33" s="18" t="s">
        <v>480</v>
      </c>
      <c r="B33" s="76" t="s">
        <v>487</v>
      </c>
      <c r="C33" s="18" t="s">
        <v>488</v>
      </c>
      <c r="D33" s="25" t="s">
        <v>86</v>
      </c>
      <c r="E33" s="18" t="s">
        <v>489</v>
      </c>
      <c r="F33" s="18"/>
      <c r="G33" s="18"/>
      <c r="H33" s="18" t="s">
        <v>111</v>
      </c>
      <c r="I33" s="18"/>
      <c r="J33" s="18" t="s">
        <v>95</v>
      </c>
      <c r="K33" s="72">
        <v>200</v>
      </c>
      <c r="L33" s="22">
        <v>5</v>
      </c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8"/>
      <c r="Z33" s="8"/>
      <c r="AA33" s="8"/>
      <c r="AB33" s="8"/>
      <c r="AC33" s="8"/>
      <c r="AD33" s="8"/>
      <c r="AE33" s="8"/>
    </row>
    <row r="34" spans="1:31" ht="19.5" customHeight="1">
      <c r="A34" s="18"/>
      <c r="B34" s="76" t="s">
        <v>20</v>
      </c>
      <c r="C34" s="18"/>
      <c r="D34" s="25" t="s">
        <v>86</v>
      </c>
      <c r="E34" s="18" t="s">
        <v>76</v>
      </c>
      <c r="F34" s="18" t="s">
        <v>109</v>
      </c>
      <c r="G34" s="18" t="s">
        <v>130</v>
      </c>
      <c r="H34" s="18" t="s">
        <v>79</v>
      </c>
      <c r="I34" s="18" t="s">
        <v>134</v>
      </c>
      <c r="J34" s="18" t="s">
        <v>135</v>
      </c>
      <c r="K34" s="72">
        <v>200</v>
      </c>
      <c r="L34" s="22">
        <v>4</v>
      </c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8"/>
      <c r="Z34" s="8"/>
      <c r="AA34" s="8"/>
      <c r="AB34" s="8"/>
      <c r="AC34" s="8"/>
      <c r="AD34" s="8"/>
      <c r="AE34" s="8"/>
    </row>
    <row r="35" spans="1:31" ht="19.5" customHeight="1">
      <c r="A35" s="18"/>
      <c r="B35" s="76" t="s">
        <v>21</v>
      </c>
      <c r="C35" s="18"/>
      <c r="D35" s="26" t="s">
        <v>75</v>
      </c>
      <c r="E35" s="18" t="s">
        <v>77</v>
      </c>
      <c r="F35" s="18"/>
      <c r="G35" s="18"/>
      <c r="H35" s="18" t="s">
        <v>80</v>
      </c>
      <c r="I35" s="18"/>
      <c r="J35" s="18" t="s">
        <v>95</v>
      </c>
      <c r="K35" s="72">
        <v>200</v>
      </c>
      <c r="L35" s="22">
        <v>4</v>
      </c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8"/>
      <c r="Z35" s="8"/>
      <c r="AA35" s="8"/>
      <c r="AB35" s="8"/>
      <c r="AC35" s="8"/>
      <c r="AD35" s="8"/>
      <c r="AE35" s="8"/>
    </row>
    <row r="36" spans="1:31" ht="19.5" customHeight="1">
      <c r="A36" s="18"/>
      <c r="B36" s="76" t="s">
        <v>22</v>
      </c>
      <c r="C36" s="18"/>
      <c r="D36" s="26" t="s">
        <v>75</v>
      </c>
      <c r="E36" s="18" t="s">
        <v>77</v>
      </c>
      <c r="F36" s="18" t="s">
        <v>108</v>
      </c>
      <c r="G36" s="18"/>
      <c r="H36" s="18"/>
      <c r="I36" s="18"/>
      <c r="J36" s="18"/>
      <c r="K36" s="72">
        <v>200</v>
      </c>
      <c r="L36" s="22">
        <v>4</v>
      </c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8"/>
      <c r="Z36" s="8"/>
      <c r="AA36" s="8"/>
      <c r="AB36" s="8"/>
      <c r="AC36" s="8"/>
      <c r="AD36" s="8"/>
      <c r="AE36" s="8"/>
    </row>
    <row r="37" spans="1:31" ht="19.5" customHeight="1">
      <c r="A37" s="18"/>
      <c r="B37" s="76" t="s">
        <v>23</v>
      </c>
      <c r="C37" s="18"/>
      <c r="D37" s="25" t="s">
        <v>86</v>
      </c>
      <c r="E37" s="18" t="s">
        <v>77</v>
      </c>
      <c r="F37" s="18" t="s">
        <v>108</v>
      </c>
      <c r="G37" s="18"/>
      <c r="H37" s="18" t="s">
        <v>94</v>
      </c>
      <c r="I37" s="18"/>
      <c r="J37" s="18" t="s">
        <v>95</v>
      </c>
      <c r="K37" s="72">
        <v>200</v>
      </c>
      <c r="L37" s="22">
        <v>7</v>
      </c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8"/>
      <c r="Z37" s="8"/>
      <c r="AA37" s="8"/>
      <c r="AB37" s="8"/>
      <c r="AC37" s="8"/>
      <c r="AD37" s="8"/>
      <c r="AE37" s="8"/>
    </row>
    <row r="38" spans="1:31" ht="19.5" customHeight="1">
      <c r="A38" s="18"/>
      <c r="B38" s="76" t="s">
        <v>24</v>
      </c>
      <c r="C38" s="18"/>
      <c r="D38" s="25" t="s">
        <v>86</v>
      </c>
      <c r="E38" s="18" t="s">
        <v>76</v>
      </c>
      <c r="F38" s="18" t="s">
        <v>109</v>
      </c>
      <c r="G38" s="18" t="s">
        <v>132</v>
      </c>
      <c r="H38" s="18" t="s">
        <v>111</v>
      </c>
      <c r="I38" s="18" t="s">
        <v>134</v>
      </c>
      <c r="J38" s="18"/>
      <c r="K38" s="72">
        <v>200</v>
      </c>
      <c r="L38" s="22">
        <v>6</v>
      </c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8"/>
      <c r="Z38" s="8"/>
      <c r="AA38" s="8"/>
      <c r="AB38" s="8"/>
      <c r="AC38" s="8"/>
      <c r="AD38" s="8"/>
      <c r="AE38" s="8"/>
    </row>
    <row r="39" spans="1:31" ht="19.5" customHeight="1">
      <c r="A39" s="18"/>
      <c r="B39" s="76" t="s">
        <v>350</v>
      </c>
      <c r="C39" s="18" t="s">
        <v>361</v>
      </c>
      <c r="D39" s="26" t="s">
        <v>75</v>
      </c>
      <c r="E39" s="18"/>
      <c r="F39" s="18"/>
      <c r="G39" s="18"/>
      <c r="H39" s="18"/>
      <c r="I39" s="18"/>
      <c r="J39" s="18"/>
      <c r="K39" s="72">
        <v>200</v>
      </c>
      <c r="L39" s="22">
        <v>3</v>
      </c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8"/>
      <c r="Z39" s="8"/>
      <c r="AA39" s="8"/>
      <c r="AB39" s="8"/>
      <c r="AC39" s="8"/>
      <c r="AD39" s="8"/>
      <c r="AE39" s="8"/>
    </row>
    <row r="40" spans="1:31" ht="19.5" customHeight="1">
      <c r="A40" s="18"/>
      <c r="B40" s="76" t="s">
        <v>124</v>
      </c>
      <c r="C40" s="18"/>
      <c r="D40" s="27" t="s">
        <v>175</v>
      </c>
      <c r="E40" s="18"/>
      <c r="F40" s="18"/>
      <c r="G40" s="18"/>
      <c r="H40" s="18"/>
      <c r="I40" s="18"/>
      <c r="J40" s="18"/>
      <c r="K40" s="72">
        <v>200</v>
      </c>
      <c r="L40" s="22">
        <v>4</v>
      </c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8"/>
      <c r="Z40" s="8"/>
      <c r="AA40" s="8"/>
      <c r="AB40" s="8"/>
      <c r="AC40" s="8"/>
      <c r="AD40" s="8"/>
      <c r="AE40" s="8"/>
    </row>
    <row r="41" spans="1:31" ht="19.5" customHeight="1">
      <c r="A41" s="18" t="s">
        <v>480</v>
      </c>
      <c r="B41" s="76" t="s">
        <v>504</v>
      </c>
      <c r="C41" s="18" t="s">
        <v>505</v>
      </c>
      <c r="D41" s="27" t="s">
        <v>506</v>
      </c>
      <c r="E41" s="18" t="s">
        <v>77</v>
      </c>
      <c r="F41" s="18"/>
      <c r="G41" s="18"/>
      <c r="H41" s="18" t="s">
        <v>360</v>
      </c>
      <c r="I41" s="18"/>
      <c r="J41" s="18" t="s">
        <v>95</v>
      </c>
      <c r="K41" s="72">
        <v>200</v>
      </c>
      <c r="L41" s="22">
        <v>4</v>
      </c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8"/>
      <c r="Z41" s="8"/>
      <c r="AA41" s="8"/>
      <c r="AB41" s="8"/>
      <c r="AC41" s="8"/>
      <c r="AD41" s="8"/>
      <c r="AE41" s="8"/>
    </row>
    <row r="42" spans="1:31" ht="19.5" customHeight="1">
      <c r="A42" s="18" t="s">
        <v>480</v>
      </c>
      <c r="B42" s="76" t="s">
        <v>507</v>
      </c>
      <c r="C42" s="18" t="s">
        <v>496</v>
      </c>
      <c r="D42" s="25" t="s">
        <v>86</v>
      </c>
      <c r="E42" s="18" t="s">
        <v>77</v>
      </c>
      <c r="F42" s="18"/>
      <c r="G42" s="18"/>
      <c r="H42" s="18" t="s">
        <v>111</v>
      </c>
      <c r="I42" s="18"/>
      <c r="J42" s="18" t="s">
        <v>135</v>
      </c>
      <c r="K42" s="72">
        <v>200</v>
      </c>
      <c r="L42" s="22">
        <v>3</v>
      </c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8"/>
      <c r="Z42" s="8"/>
      <c r="AA42" s="8"/>
      <c r="AB42" s="8"/>
      <c r="AC42" s="8"/>
      <c r="AD42" s="8"/>
      <c r="AE42" s="8"/>
    </row>
    <row r="43" spans="1:31" ht="19.5" customHeight="1">
      <c r="A43" s="18"/>
      <c r="B43" s="76" t="s">
        <v>508</v>
      </c>
      <c r="C43" s="18"/>
      <c r="D43" s="32" t="s">
        <v>97</v>
      </c>
      <c r="E43" s="18"/>
      <c r="F43" s="18"/>
      <c r="G43" s="18"/>
      <c r="H43" s="18" t="s">
        <v>80</v>
      </c>
      <c r="I43" s="18"/>
      <c r="J43" s="18" t="s">
        <v>95</v>
      </c>
      <c r="K43" s="72">
        <v>200</v>
      </c>
      <c r="L43" s="22">
        <v>3</v>
      </c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8"/>
      <c r="Z43" s="8"/>
      <c r="AA43" s="8"/>
      <c r="AB43" s="8"/>
      <c r="AC43" s="8"/>
      <c r="AD43" s="8"/>
      <c r="AE43" s="8"/>
    </row>
    <row r="44" spans="1:31" ht="19.5" customHeight="1">
      <c r="A44" s="18" t="s">
        <v>480</v>
      </c>
      <c r="B44" s="76" t="s">
        <v>497</v>
      </c>
      <c r="C44" s="18" t="s">
        <v>498</v>
      </c>
      <c r="D44" s="27" t="s">
        <v>87</v>
      </c>
      <c r="E44" s="18" t="s">
        <v>489</v>
      </c>
      <c r="F44" s="18"/>
      <c r="G44" s="18"/>
      <c r="H44" s="18" t="s">
        <v>91</v>
      </c>
      <c r="I44" s="18"/>
      <c r="J44" s="18" t="s">
        <v>78</v>
      </c>
      <c r="K44" s="72">
        <v>300</v>
      </c>
      <c r="L44" s="22">
        <v>4</v>
      </c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8"/>
      <c r="Z44" s="8"/>
      <c r="AA44" s="8"/>
      <c r="AB44" s="8"/>
      <c r="AC44" s="8"/>
      <c r="AD44" s="8"/>
      <c r="AE44" s="8"/>
    </row>
    <row r="45" spans="1:31" ht="19.5" customHeight="1">
      <c r="A45" s="18" t="s">
        <v>480</v>
      </c>
      <c r="B45" s="76" t="s">
        <v>499</v>
      </c>
      <c r="C45" s="18" t="s">
        <v>500</v>
      </c>
      <c r="D45" s="26" t="s">
        <v>75</v>
      </c>
      <c r="E45" s="18" t="s">
        <v>503</v>
      </c>
      <c r="F45" s="18"/>
      <c r="G45" s="18"/>
      <c r="H45" s="18" t="s">
        <v>79</v>
      </c>
      <c r="I45" s="18"/>
      <c r="J45" s="18" t="s">
        <v>95</v>
      </c>
      <c r="K45" s="72">
        <v>300</v>
      </c>
      <c r="L45" s="22">
        <v>5</v>
      </c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8"/>
      <c r="Z45" s="8"/>
      <c r="AA45" s="8"/>
      <c r="AB45" s="8"/>
      <c r="AC45" s="8"/>
      <c r="AD45" s="8"/>
      <c r="AE45" s="8"/>
    </row>
    <row r="46" spans="1:31" ht="19.5" customHeight="1">
      <c r="A46" s="18" t="s">
        <v>480</v>
      </c>
      <c r="B46" s="76" t="s">
        <v>501</v>
      </c>
      <c r="C46" s="18" t="s">
        <v>502</v>
      </c>
      <c r="D46" s="25" t="s">
        <v>86</v>
      </c>
      <c r="E46" s="18" t="s">
        <v>76</v>
      </c>
      <c r="F46" s="18"/>
      <c r="G46" s="18"/>
      <c r="H46" s="18" t="s">
        <v>80</v>
      </c>
      <c r="I46" s="18"/>
      <c r="J46" s="18" t="s">
        <v>95</v>
      </c>
      <c r="K46" s="72">
        <v>300</v>
      </c>
      <c r="L46" s="22">
        <v>3</v>
      </c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8"/>
      <c r="Z46" s="8"/>
      <c r="AA46" s="8"/>
      <c r="AB46" s="8"/>
      <c r="AC46" s="8"/>
      <c r="AD46" s="8"/>
      <c r="AE46" s="8"/>
    </row>
    <row r="47" spans="1:31" ht="19.5" customHeight="1">
      <c r="A47" s="18"/>
      <c r="B47" s="76" t="s">
        <v>25</v>
      </c>
      <c r="C47" s="18"/>
      <c r="D47" s="27" t="s">
        <v>98</v>
      </c>
      <c r="E47" s="18" t="s">
        <v>107</v>
      </c>
      <c r="F47" s="18"/>
      <c r="G47" s="18"/>
      <c r="H47" s="18" t="s">
        <v>80</v>
      </c>
      <c r="I47" s="18"/>
      <c r="J47" s="18" t="s">
        <v>78</v>
      </c>
      <c r="K47" s="72">
        <v>200</v>
      </c>
      <c r="L47" s="22">
        <v>6</v>
      </c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8"/>
      <c r="Z47" s="8"/>
      <c r="AA47" s="8"/>
      <c r="AB47" s="8"/>
      <c r="AC47" s="8"/>
      <c r="AD47" s="8"/>
      <c r="AE47" s="8"/>
    </row>
    <row r="48" spans="1:31" ht="19.5" customHeight="1">
      <c r="A48" s="18"/>
      <c r="B48" s="76" t="s">
        <v>26</v>
      </c>
      <c r="C48" s="18"/>
      <c r="D48" s="27" t="s">
        <v>98</v>
      </c>
      <c r="E48" s="18" t="s">
        <v>77</v>
      </c>
      <c r="F48" s="18" t="s">
        <v>108</v>
      </c>
      <c r="G48" s="18"/>
      <c r="H48" s="18" t="s">
        <v>94</v>
      </c>
      <c r="I48" s="18"/>
      <c r="J48" s="18" t="s">
        <v>95</v>
      </c>
      <c r="K48" s="72">
        <v>200</v>
      </c>
      <c r="L48" s="22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8"/>
      <c r="Z48" s="8"/>
      <c r="AA48" s="8"/>
      <c r="AB48" s="8"/>
      <c r="AC48" s="8"/>
      <c r="AD48" s="8"/>
      <c r="AE48" s="8"/>
    </row>
    <row r="49" spans="1:31" ht="19.5" customHeight="1">
      <c r="A49" s="18"/>
      <c r="B49" s="76" t="s">
        <v>27</v>
      </c>
      <c r="C49" s="18"/>
      <c r="D49" s="27" t="s">
        <v>98</v>
      </c>
      <c r="E49" s="18" t="s">
        <v>77</v>
      </c>
      <c r="F49" s="18"/>
      <c r="G49" s="18"/>
      <c r="H49" s="18" t="s">
        <v>79</v>
      </c>
      <c r="I49" s="18"/>
      <c r="J49" s="18" t="s">
        <v>95</v>
      </c>
      <c r="K49" s="72">
        <v>300</v>
      </c>
      <c r="L49" s="22">
        <v>3</v>
      </c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8"/>
      <c r="Z49" s="8"/>
      <c r="AA49" s="8"/>
      <c r="AB49" s="8"/>
      <c r="AC49" s="8"/>
      <c r="AD49" s="8"/>
      <c r="AE49" s="8"/>
    </row>
    <row r="50" spans="1:31" ht="19.5" customHeight="1">
      <c r="A50" s="18" t="s">
        <v>480</v>
      </c>
      <c r="B50" s="76" t="s">
        <v>509</v>
      </c>
      <c r="C50" s="18" t="s">
        <v>510</v>
      </c>
      <c r="D50" s="27" t="s">
        <v>98</v>
      </c>
      <c r="E50" s="18" t="s">
        <v>77</v>
      </c>
      <c r="F50" s="18"/>
      <c r="G50" s="18"/>
      <c r="H50" s="18" t="s">
        <v>80</v>
      </c>
      <c r="I50" s="18"/>
      <c r="J50" s="18" t="s">
        <v>113</v>
      </c>
      <c r="K50" s="72">
        <v>200</v>
      </c>
      <c r="L50" s="22">
        <v>3</v>
      </c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8"/>
      <c r="Z50" s="8"/>
      <c r="AA50" s="8"/>
      <c r="AB50" s="8"/>
      <c r="AC50" s="8"/>
      <c r="AD50" s="8"/>
      <c r="AE50" s="8"/>
    </row>
    <row r="51" spans="1:31" ht="19.5" customHeight="1">
      <c r="A51" s="18"/>
      <c r="B51" s="76" t="s">
        <v>28</v>
      </c>
      <c r="C51" s="18"/>
      <c r="D51" s="33" t="s">
        <v>99</v>
      </c>
      <c r="E51" s="18" t="s">
        <v>76</v>
      </c>
      <c r="F51" s="18"/>
      <c r="G51" s="18" t="s">
        <v>131</v>
      </c>
      <c r="H51" s="18" t="s">
        <v>110</v>
      </c>
      <c r="I51" s="18" t="s">
        <v>134</v>
      </c>
      <c r="J51" s="18" t="s">
        <v>135</v>
      </c>
      <c r="K51" s="72">
        <v>200</v>
      </c>
      <c r="L51" s="22">
        <v>4</v>
      </c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8"/>
      <c r="Z51" s="8"/>
      <c r="AA51" s="8"/>
      <c r="AB51" s="8"/>
      <c r="AC51" s="8"/>
      <c r="AD51" s="8"/>
      <c r="AE51" s="8"/>
    </row>
    <row r="52" spans="1:31" ht="19.5" customHeight="1">
      <c r="A52" s="18"/>
      <c r="B52" s="76" t="s">
        <v>29</v>
      </c>
      <c r="C52" s="18"/>
      <c r="D52" s="27" t="s">
        <v>87</v>
      </c>
      <c r="E52" s="18" t="s">
        <v>76</v>
      </c>
      <c r="F52" s="18" t="s">
        <v>108</v>
      </c>
      <c r="G52" s="18" t="s">
        <v>131</v>
      </c>
      <c r="H52" s="18" t="s">
        <v>111</v>
      </c>
      <c r="I52" s="18" t="s">
        <v>134</v>
      </c>
      <c r="J52" s="18" t="s">
        <v>113</v>
      </c>
      <c r="K52" s="72">
        <v>200</v>
      </c>
      <c r="L52" s="22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8"/>
      <c r="Z52" s="8"/>
      <c r="AA52" s="8"/>
      <c r="AB52" s="8"/>
      <c r="AC52" s="8"/>
      <c r="AD52" s="8"/>
      <c r="AE52" s="8"/>
    </row>
    <row r="53" spans="1:31" ht="19.5" customHeight="1">
      <c r="A53" s="18"/>
      <c r="B53" s="76" t="s">
        <v>30</v>
      </c>
      <c r="C53" s="18"/>
      <c r="D53" s="34" t="s">
        <v>100</v>
      </c>
      <c r="E53" s="18" t="s">
        <v>107</v>
      </c>
      <c r="F53" s="18"/>
      <c r="G53" s="18"/>
      <c r="H53" s="18" t="s">
        <v>80</v>
      </c>
      <c r="I53" s="18"/>
      <c r="J53" s="18" t="s">
        <v>95</v>
      </c>
      <c r="K53" s="72">
        <v>200</v>
      </c>
      <c r="L53" s="22">
        <v>4</v>
      </c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8"/>
      <c r="Z53" s="8"/>
      <c r="AA53" s="8"/>
      <c r="AB53" s="8"/>
      <c r="AC53" s="8"/>
      <c r="AD53" s="8"/>
      <c r="AE53" s="8"/>
    </row>
    <row r="54" spans="1:31" ht="19.5" customHeight="1">
      <c r="A54" s="18"/>
      <c r="B54" s="76" t="s">
        <v>31</v>
      </c>
      <c r="C54" s="18"/>
      <c r="D54" s="29" t="s">
        <v>101</v>
      </c>
      <c r="E54" s="18"/>
      <c r="F54" s="18"/>
      <c r="G54" s="18"/>
      <c r="H54" s="18" t="s">
        <v>79</v>
      </c>
      <c r="I54" s="18"/>
      <c r="J54" s="18" t="s">
        <v>95</v>
      </c>
      <c r="K54" s="72">
        <v>200</v>
      </c>
      <c r="L54" s="22">
        <v>4</v>
      </c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8"/>
      <c r="Z54" s="8"/>
      <c r="AA54" s="8"/>
      <c r="AB54" s="8"/>
      <c r="AC54" s="8"/>
      <c r="AD54" s="8"/>
      <c r="AE54" s="8"/>
    </row>
    <row r="55" spans="1:31" ht="19.5" customHeight="1">
      <c r="A55" s="18"/>
      <c r="B55" s="76" t="s">
        <v>32</v>
      </c>
      <c r="C55" s="18"/>
      <c r="D55" s="27" t="s">
        <v>87</v>
      </c>
      <c r="E55" s="18" t="s">
        <v>107</v>
      </c>
      <c r="F55" s="18"/>
      <c r="G55" s="18"/>
      <c r="H55" s="18" t="s">
        <v>79</v>
      </c>
      <c r="I55" s="18"/>
      <c r="J55" s="18" t="s">
        <v>113</v>
      </c>
      <c r="K55" s="72">
        <v>200</v>
      </c>
      <c r="L55" s="22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8"/>
      <c r="Z55" s="8"/>
      <c r="AA55" s="8"/>
      <c r="AB55" s="8"/>
      <c r="AC55" s="8"/>
      <c r="AD55" s="8"/>
      <c r="AE55" s="8"/>
    </row>
    <row r="56" spans="1:31" ht="19.5" customHeight="1">
      <c r="A56" s="18"/>
      <c r="B56" s="76" t="s">
        <v>33</v>
      </c>
      <c r="C56" s="18"/>
      <c r="D56" s="35" t="s">
        <v>128</v>
      </c>
      <c r="E56" s="18" t="s">
        <v>77</v>
      </c>
      <c r="F56" s="18" t="s">
        <v>109</v>
      </c>
      <c r="G56" s="18"/>
      <c r="H56" s="18" t="s">
        <v>360</v>
      </c>
      <c r="I56" s="18"/>
      <c r="J56" s="18" t="s">
        <v>95</v>
      </c>
      <c r="K56" s="72">
        <v>200</v>
      </c>
      <c r="L56" s="22">
        <v>4</v>
      </c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8"/>
      <c r="Z56" s="8"/>
      <c r="AA56" s="8"/>
      <c r="AB56" s="8"/>
      <c r="AC56" s="8"/>
      <c r="AD56" s="8"/>
      <c r="AE56" s="8"/>
    </row>
    <row r="57" spans="1:31" ht="19.5" customHeight="1">
      <c r="A57" s="18"/>
      <c r="B57" s="76" t="s">
        <v>34</v>
      </c>
      <c r="C57" s="18"/>
      <c r="D57" s="27" t="s">
        <v>87</v>
      </c>
      <c r="E57" s="18"/>
      <c r="F57" s="18"/>
      <c r="G57" s="18"/>
      <c r="H57" s="18"/>
      <c r="I57" s="18"/>
      <c r="J57" s="18"/>
      <c r="K57" s="72">
        <v>200</v>
      </c>
      <c r="L57" s="22">
        <v>4</v>
      </c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8"/>
      <c r="Z57" s="8"/>
      <c r="AA57" s="8"/>
      <c r="AB57" s="8"/>
      <c r="AC57" s="8"/>
      <c r="AD57" s="8"/>
      <c r="AE57" s="8"/>
    </row>
    <row r="58" spans="1:31" ht="19.5" customHeight="1">
      <c r="A58" s="18"/>
      <c r="B58" s="76" t="s">
        <v>114</v>
      </c>
      <c r="C58" s="18" t="s">
        <v>361</v>
      </c>
      <c r="D58" s="27" t="s">
        <v>87</v>
      </c>
      <c r="E58" s="18" t="s">
        <v>77</v>
      </c>
      <c r="F58" s="18"/>
      <c r="G58" s="18"/>
      <c r="H58" s="18"/>
      <c r="I58" s="18"/>
      <c r="J58" s="18"/>
      <c r="K58" s="72">
        <v>100</v>
      </c>
      <c r="L58" s="22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8"/>
      <c r="Z58" s="8"/>
      <c r="AA58" s="8"/>
      <c r="AB58" s="8"/>
      <c r="AC58" s="8"/>
      <c r="AD58" s="8"/>
      <c r="AE58" s="8"/>
    </row>
    <row r="59" spans="1:31" ht="19.5" customHeight="1">
      <c r="A59" s="18"/>
      <c r="B59" s="76" t="s">
        <v>478</v>
      </c>
      <c r="C59" s="18"/>
      <c r="D59" s="22"/>
      <c r="E59" s="18"/>
      <c r="F59" s="18"/>
      <c r="G59" s="18"/>
      <c r="H59" s="18"/>
      <c r="I59" s="18"/>
      <c r="J59" s="18"/>
      <c r="K59" s="72">
        <v>500</v>
      </c>
      <c r="L59" s="22">
        <v>3</v>
      </c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8"/>
      <c r="Z59" s="8"/>
      <c r="AA59" s="8"/>
      <c r="AB59" s="8"/>
      <c r="AC59" s="8"/>
      <c r="AD59" s="8"/>
      <c r="AE59" s="8"/>
    </row>
    <row r="60" spans="1:31" ht="19.5" customHeight="1">
      <c r="A60" s="18"/>
      <c r="B60" s="76" t="s">
        <v>36</v>
      </c>
      <c r="C60" s="18"/>
      <c r="D60" s="36" t="s">
        <v>102</v>
      </c>
      <c r="E60" s="18" t="s">
        <v>76</v>
      </c>
      <c r="F60" s="18"/>
      <c r="G60" s="18"/>
      <c r="H60" s="18" t="s">
        <v>79</v>
      </c>
      <c r="I60" s="18"/>
      <c r="J60" s="18" t="s">
        <v>78</v>
      </c>
      <c r="K60" s="72">
        <v>200</v>
      </c>
      <c r="L60" s="23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8"/>
      <c r="Z60" s="8"/>
      <c r="AA60" s="8"/>
      <c r="AB60" s="8"/>
      <c r="AC60" s="8"/>
      <c r="AD60" s="8"/>
      <c r="AE60" s="8"/>
    </row>
    <row r="61" spans="1:31" ht="19.5" customHeight="1">
      <c r="A61" s="18"/>
      <c r="B61" s="76" t="s">
        <v>37</v>
      </c>
      <c r="C61" s="18"/>
      <c r="D61" s="37" t="s">
        <v>103</v>
      </c>
      <c r="E61" s="18" t="s">
        <v>77</v>
      </c>
      <c r="F61" s="18"/>
      <c r="G61" s="18"/>
      <c r="H61" s="18" t="s">
        <v>111</v>
      </c>
      <c r="I61" s="18"/>
      <c r="J61" s="18" t="s">
        <v>78</v>
      </c>
      <c r="K61" s="72">
        <v>200</v>
      </c>
      <c r="L61" s="22">
        <v>4</v>
      </c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8"/>
      <c r="Z61" s="8"/>
      <c r="AA61" s="8"/>
      <c r="AB61" s="8"/>
      <c r="AC61" s="8"/>
      <c r="AD61" s="8"/>
      <c r="AE61" s="8"/>
    </row>
    <row r="62" spans="1:31" ht="19.5" customHeight="1">
      <c r="A62" s="18"/>
      <c r="B62" s="76" t="s">
        <v>38</v>
      </c>
      <c r="C62" s="18"/>
      <c r="D62" s="32" t="s">
        <v>104</v>
      </c>
      <c r="E62" s="18"/>
      <c r="F62" s="18"/>
      <c r="G62" s="18"/>
      <c r="H62" s="18"/>
      <c r="I62" s="18"/>
      <c r="J62" s="18"/>
      <c r="K62" s="72">
        <v>200</v>
      </c>
      <c r="L62" s="23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8"/>
      <c r="Z62" s="8"/>
      <c r="AA62" s="8"/>
      <c r="AB62" s="8"/>
      <c r="AC62" s="8"/>
      <c r="AD62" s="8"/>
      <c r="AE62" s="8"/>
    </row>
    <row r="63" spans="1:31" ht="19.5" customHeight="1">
      <c r="A63" s="18" t="s">
        <v>480</v>
      </c>
      <c r="B63" s="76" t="s">
        <v>523</v>
      </c>
      <c r="C63" s="18"/>
      <c r="D63" s="103"/>
      <c r="E63" s="18"/>
      <c r="F63" s="18"/>
      <c r="G63" s="18"/>
      <c r="H63" s="18"/>
      <c r="I63" s="18"/>
      <c r="J63" s="18"/>
      <c r="K63" s="72">
        <v>200</v>
      </c>
      <c r="L63" s="22">
        <v>2</v>
      </c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8"/>
      <c r="Z63" s="8"/>
      <c r="AA63" s="8"/>
      <c r="AB63" s="8"/>
      <c r="AC63" s="8"/>
      <c r="AD63" s="8"/>
      <c r="AE63" s="8"/>
    </row>
    <row r="64" spans="1:31" ht="19.5" customHeight="1">
      <c r="A64" s="18"/>
      <c r="B64" s="76" t="s">
        <v>105</v>
      </c>
      <c r="C64" s="18"/>
      <c r="D64" s="27" t="s">
        <v>129</v>
      </c>
      <c r="E64" s="18"/>
      <c r="F64" s="18" t="s">
        <v>109</v>
      </c>
      <c r="G64" s="18"/>
      <c r="H64" s="18" t="s">
        <v>79</v>
      </c>
      <c r="I64" s="18"/>
      <c r="J64" s="18"/>
      <c r="K64" s="72">
        <v>200</v>
      </c>
      <c r="L64" s="22">
        <v>3</v>
      </c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8"/>
      <c r="Z64" s="8"/>
      <c r="AA64" s="8"/>
      <c r="AB64" s="8"/>
      <c r="AC64" s="8"/>
      <c r="AD64" s="8"/>
      <c r="AE64" s="8"/>
    </row>
    <row r="65" spans="1:31" ht="19.5" customHeight="1">
      <c r="A65" s="18"/>
      <c r="B65" s="76" t="s">
        <v>115</v>
      </c>
      <c r="C65" s="18" t="s">
        <v>361</v>
      </c>
      <c r="D65" s="26" t="s">
        <v>75</v>
      </c>
      <c r="E65" s="18" t="s">
        <v>77</v>
      </c>
      <c r="F65" s="18"/>
      <c r="G65" s="18"/>
      <c r="H65" s="18"/>
      <c r="I65" s="18"/>
      <c r="J65" s="18"/>
      <c r="K65" s="72">
        <v>100</v>
      </c>
      <c r="L65" s="23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8"/>
      <c r="Z65" s="8"/>
      <c r="AA65" s="8"/>
      <c r="AB65" s="8"/>
      <c r="AC65" s="8"/>
      <c r="AD65" s="8"/>
      <c r="AE65" s="8"/>
    </row>
    <row r="66" spans="1:31" ht="19.5" customHeight="1">
      <c r="A66" s="18"/>
      <c r="B66" s="76" t="s">
        <v>39</v>
      </c>
      <c r="C66" s="18"/>
      <c r="D66" s="26" t="s">
        <v>75</v>
      </c>
      <c r="E66" s="18" t="s">
        <v>77</v>
      </c>
      <c r="F66" s="18"/>
      <c r="G66" s="18"/>
      <c r="H66" s="18" t="s">
        <v>94</v>
      </c>
      <c r="I66" s="18"/>
      <c r="J66" s="18" t="s">
        <v>95</v>
      </c>
      <c r="K66" s="72">
        <v>200</v>
      </c>
      <c r="L66" s="22">
        <v>4</v>
      </c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8"/>
      <c r="Z66" s="8"/>
      <c r="AA66" s="8"/>
      <c r="AB66" s="8"/>
      <c r="AC66" s="8"/>
      <c r="AD66" s="8"/>
      <c r="AE66" s="8"/>
    </row>
    <row r="67" spans="1:31" ht="19.5" customHeight="1">
      <c r="A67" s="18"/>
      <c r="B67" s="76" t="s">
        <v>125</v>
      </c>
      <c r="C67" s="18"/>
      <c r="D67" s="26" t="s">
        <v>75</v>
      </c>
      <c r="E67" s="18"/>
      <c r="F67" s="18"/>
      <c r="G67" s="18"/>
      <c r="H67" s="18"/>
      <c r="I67" s="18"/>
      <c r="J67" s="18"/>
      <c r="K67" s="72">
        <v>300</v>
      </c>
      <c r="L67" s="22">
        <v>3</v>
      </c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8"/>
      <c r="Z67" s="8"/>
      <c r="AA67" s="8"/>
      <c r="AB67" s="8"/>
      <c r="AC67" s="8"/>
      <c r="AD67" s="8"/>
      <c r="AE67" s="8"/>
    </row>
    <row r="68" spans="1:31" ht="19.5" customHeight="1">
      <c r="A68" s="18"/>
      <c r="B68" s="76" t="s">
        <v>40</v>
      </c>
      <c r="C68" s="18"/>
      <c r="D68" s="29" t="s">
        <v>106</v>
      </c>
      <c r="E68" s="18" t="s">
        <v>77</v>
      </c>
      <c r="F68" s="18"/>
      <c r="G68" s="18"/>
      <c r="H68" s="18" t="s">
        <v>79</v>
      </c>
      <c r="I68" s="18"/>
      <c r="J68" s="18" t="s">
        <v>95</v>
      </c>
      <c r="K68" s="72">
        <v>200</v>
      </c>
      <c r="L68" s="22">
        <v>3</v>
      </c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8"/>
      <c r="Z68" s="8"/>
      <c r="AA68" s="8"/>
      <c r="AB68" s="8"/>
      <c r="AC68" s="8"/>
      <c r="AD68" s="8"/>
      <c r="AE68" s="8"/>
    </row>
    <row r="69" spans="1:31" ht="19.5" customHeight="1">
      <c r="A69" s="18"/>
      <c r="B69" s="76" t="s">
        <v>41</v>
      </c>
      <c r="C69" s="18"/>
      <c r="D69" s="27" t="s">
        <v>87</v>
      </c>
      <c r="E69" s="18" t="s">
        <v>77</v>
      </c>
      <c r="F69" s="18" t="s">
        <v>108</v>
      </c>
      <c r="G69" s="18"/>
      <c r="H69" s="18" t="s">
        <v>80</v>
      </c>
      <c r="I69" s="18" t="s">
        <v>133</v>
      </c>
      <c r="J69" s="18" t="s">
        <v>113</v>
      </c>
      <c r="K69" s="72">
        <v>200</v>
      </c>
      <c r="L69" s="22">
        <v>10</v>
      </c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8"/>
      <c r="Z69" s="8"/>
      <c r="AA69" s="8"/>
      <c r="AB69" s="8"/>
      <c r="AC69" s="8"/>
      <c r="AD69" s="8"/>
      <c r="AE69" s="8"/>
    </row>
    <row r="70" spans="1:31" ht="19.5" customHeight="1">
      <c r="A70" s="18"/>
      <c r="B70" s="76" t="s">
        <v>42</v>
      </c>
      <c r="C70" s="18"/>
      <c r="D70" s="27" t="s">
        <v>87</v>
      </c>
      <c r="E70" s="18" t="s">
        <v>77</v>
      </c>
      <c r="F70" s="18"/>
      <c r="G70" s="18"/>
      <c r="H70" s="18"/>
      <c r="I70" s="18"/>
      <c r="J70" s="18"/>
      <c r="K70" s="72">
        <v>200</v>
      </c>
      <c r="L70" s="23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8"/>
      <c r="Z70" s="8"/>
      <c r="AA70" s="8"/>
      <c r="AB70" s="8"/>
      <c r="AC70" s="8"/>
      <c r="AD70" s="8"/>
      <c r="AE70" s="8"/>
    </row>
    <row r="71" spans="1:31" ht="19.5" customHeight="1">
      <c r="A71" s="18"/>
      <c r="B71" s="76" t="s">
        <v>43</v>
      </c>
      <c r="C71" s="18"/>
      <c r="D71" s="27" t="s">
        <v>98</v>
      </c>
      <c r="E71" s="18" t="s">
        <v>77</v>
      </c>
      <c r="F71" s="18"/>
      <c r="G71" s="18"/>
      <c r="H71" s="18" t="s">
        <v>112</v>
      </c>
      <c r="I71" s="18"/>
      <c r="J71" s="18" t="s">
        <v>95</v>
      </c>
      <c r="K71" s="72">
        <v>200</v>
      </c>
      <c r="L71" s="22">
        <v>4</v>
      </c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8"/>
      <c r="Z71" s="8"/>
      <c r="AA71" s="8"/>
      <c r="AB71" s="8"/>
      <c r="AC71" s="8"/>
      <c r="AD71" s="8"/>
      <c r="AE71" s="8"/>
    </row>
    <row r="72" spans="1:31" ht="19.5" customHeight="1">
      <c r="A72" s="18"/>
      <c r="B72" s="76" t="s">
        <v>44</v>
      </c>
      <c r="C72" s="18"/>
      <c r="D72" s="27" t="s">
        <v>98</v>
      </c>
      <c r="E72" s="18" t="s">
        <v>77</v>
      </c>
      <c r="F72" s="18"/>
      <c r="G72" s="18"/>
      <c r="H72" s="18" t="s">
        <v>94</v>
      </c>
      <c r="I72" s="18"/>
      <c r="J72" s="18" t="s">
        <v>95</v>
      </c>
      <c r="K72" s="72">
        <v>200</v>
      </c>
      <c r="L72" s="22">
        <v>1</v>
      </c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8"/>
      <c r="Z72" s="8"/>
      <c r="AA72" s="8"/>
      <c r="AB72" s="8"/>
      <c r="AC72" s="8"/>
      <c r="AD72" s="8"/>
      <c r="AE72" s="8"/>
    </row>
    <row r="73" spans="1:31" ht="19.5" customHeight="1">
      <c r="A73" s="18"/>
      <c r="B73" s="76" t="s">
        <v>45</v>
      </c>
      <c r="C73" s="18"/>
      <c r="D73" s="27" t="s">
        <v>98</v>
      </c>
      <c r="E73" s="18" t="s">
        <v>77</v>
      </c>
      <c r="F73" s="18"/>
      <c r="G73" s="18"/>
      <c r="H73" s="18" t="s">
        <v>94</v>
      </c>
      <c r="I73" s="18"/>
      <c r="J73" s="18" t="s">
        <v>78</v>
      </c>
      <c r="K73" s="72">
        <v>200</v>
      </c>
      <c r="L73" s="22">
        <v>2</v>
      </c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8"/>
      <c r="Z73" s="8"/>
      <c r="AA73" s="8"/>
      <c r="AB73" s="8"/>
      <c r="AC73" s="8"/>
      <c r="AD73" s="8"/>
      <c r="AE73" s="8"/>
    </row>
    <row r="74" spans="1:31" ht="19.5" customHeight="1">
      <c r="A74" s="18"/>
      <c r="B74" s="76" t="s">
        <v>127</v>
      </c>
      <c r="C74" s="18" t="s">
        <v>176</v>
      </c>
      <c r="D74" s="26" t="s">
        <v>75</v>
      </c>
      <c r="E74" s="18"/>
      <c r="F74" s="18"/>
      <c r="G74" s="18"/>
      <c r="H74" s="18"/>
      <c r="I74" s="18"/>
      <c r="J74" s="18"/>
      <c r="K74" s="72">
        <v>300</v>
      </c>
      <c r="L74" s="23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8"/>
      <c r="Z74" s="8"/>
      <c r="AA74" s="8"/>
      <c r="AB74" s="8"/>
      <c r="AC74" s="8"/>
      <c r="AD74" s="8"/>
      <c r="AE74" s="8"/>
    </row>
    <row r="75" spans="1:31" ht="19.5" customHeight="1">
      <c r="A75" s="18" t="s">
        <v>480</v>
      </c>
      <c r="B75" s="76" t="s">
        <v>524</v>
      </c>
      <c r="C75" s="18" t="s">
        <v>525</v>
      </c>
      <c r="D75" s="27" t="s">
        <v>526</v>
      </c>
      <c r="E75" s="18" t="s">
        <v>489</v>
      </c>
      <c r="F75" s="18"/>
      <c r="G75" s="18"/>
      <c r="H75" s="18" t="s">
        <v>111</v>
      </c>
      <c r="I75" s="18"/>
      <c r="J75" s="18" t="s">
        <v>95</v>
      </c>
      <c r="K75" s="72">
        <v>300</v>
      </c>
      <c r="L75" s="22">
        <v>2</v>
      </c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8"/>
      <c r="Z75" s="8"/>
      <c r="AA75" s="8"/>
      <c r="AB75" s="8"/>
      <c r="AC75" s="8"/>
      <c r="AD75" s="8"/>
      <c r="AE75" s="8"/>
    </row>
    <row r="76" spans="1:31" ht="19.5" customHeight="1">
      <c r="A76" s="18"/>
      <c r="B76" s="76" t="s">
        <v>349</v>
      </c>
      <c r="C76" s="18"/>
      <c r="D76" s="26" t="s">
        <v>75</v>
      </c>
      <c r="E76" s="18" t="s">
        <v>77</v>
      </c>
      <c r="F76" s="18" t="s">
        <v>108</v>
      </c>
      <c r="G76" s="18"/>
      <c r="H76" s="18"/>
      <c r="I76" s="18" t="s">
        <v>134</v>
      </c>
      <c r="J76" s="18" t="s">
        <v>95</v>
      </c>
      <c r="K76" s="72">
        <v>300</v>
      </c>
      <c r="L76" s="22">
        <v>4</v>
      </c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8"/>
      <c r="Z76" s="8"/>
      <c r="AA76" s="8"/>
      <c r="AB76" s="8"/>
      <c r="AC76" s="8"/>
      <c r="AD76" s="8"/>
      <c r="AE76" s="8"/>
    </row>
    <row r="77" spans="1:31" ht="19.5" customHeight="1">
      <c r="A77" s="18"/>
      <c r="B77" s="76" t="s">
        <v>126</v>
      </c>
      <c r="C77" s="18" t="s">
        <v>361</v>
      </c>
      <c r="D77" s="25" t="s">
        <v>86</v>
      </c>
      <c r="E77" s="18"/>
      <c r="F77" s="18"/>
      <c r="G77" s="18"/>
      <c r="H77" s="18" t="s">
        <v>110</v>
      </c>
      <c r="I77" s="18"/>
      <c r="J77" s="18"/>
      <c r="K77" s="72">
        <v>100</v>
      </c>
      <c r="L77" s="23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8"/>
      <c r="Z77" s="8"/>
      <c r="AA77" s="8"/>
      <c r="AB77" s="8"/>
      <c r="AC77" s="8"/>
      <c r="AD77" s="8"/>
      <c r="AE77" s="8"/>
    </row>
    <row r="78" spans="1:31" ht="19.5" customHeight="1">
      <c r="A78" s="18"/>
      <c r="B78" s="76" t="s">
        <v>46</v>
      </c>
      <c r="C78" s="18"/>
      <c r="D78" s="25" t="s">
        <v>86</v>
      </c>
      <c r="E78" s="18"/>
      <c r="F78" s="18"/>
      <c r="G78" s="18"/>
      <c r="H78" s="18"/>
      <c r="I78" s="18"/>
      <c r="J78" s="18"/>
      <c r="K78" s="72">
        <v>200</v>
      </c>
      <c r="L78" s="23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8"/>
      <c r="Z78" s="8"/>
      <c r="AA78" s="8"/>
      <c r="AB78" s="8"/>
      <c r="AC78" s="8"/>
      <c r="AD78" s="8"/>
      <c r="AE78" s="8"/>
    </row>
    <row r="79" spans="1:31" ht="19.5" customHeight="1">
      <c r="A79" s="18"/>
      <c r="B79" s="76" t="s">
        <v>353</v>
      </c>
      <c r="C79" s="18"/>
      <c r="D79" s="25" t="s">
        <v>86</v>
      </c>
      <c r="E79" s="18" t="s">
        <v>76</v>
      </c>
      <c r="F79" s="18" t="s">
        <v>108</v>
      </c>
      <c r="G79" s="18"/>
      <c r="H79" s="18" t="s">
        <v>111</v>
      </c>
      <c r="I79" s="18"/>
      <c r="J79" s="18" t="s">
        <v>95</v>
      </c>
      <c r="K79" s="72">
        <v>200</v>
      </c>
      <c r="L79" s="22">
        <v>3</v>
      </c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8"/>
      <c r="Z79" s="8"/>
      <c r="AA79" s="8"/>
      <c r="AB79" s="8"/>
      <c r="AC79" s="8"/>
      <c r="AD79" s="8"/>
      <c r="AE79" s="8"/>
    </row>
    <row r="80" spans="1:31" ht="19.5" customHeight="1">
      <c r="A80" s="18"/>
      <c r="B80" s="76" t="s">
        <v>47</v>
      </c>
      <c r="C80" s="18"/>
      <c r="D80" s="27" t="s">
        <v>87</v>
      </c>
      <c r="E80" s="18" t="s">
        <v>77</v>
      </c>
      <c r="F80" s="18"/>
      <c r="G80" s="18"/>
      <c r="H80" s="18" t="s">
        <v>111</v>
      </c>
      <c r="I80" s="18"/>
      <c r="J80" s="18" t="s">
        <v>95</v>
      </c>
      <c r="K80" s="72">
        <v>200</v>
      </c>
      <c r="L80" s="22">
        <v>2</v>
      </c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8"/>
      <c r="Z80" s="8"/>
      <c r="AA80" s="8"/>
      <c r="AB80" s="8"/>
      <c r="AC80" s="8"/>
      <c r="AD80" s="8"/>
      <c r="AE80" s="8"/>
    </row>
    <row r="81" spans="1:31" ht="19.5" customHeight="1">
      <c r="A81" s="18"/>
      <c r="B81" s="18"/>
      <c r="C81" s="18"/>
      <c r="D81" s="22"/>
      <c r="E81" s="18"/>
      <c r="F81" s="76" t="s">
        <v>399</v>
      </c>
      <c r="G81" s="18"/>
      <c r="H81" s="18"/>
      <c r="I81" s="18"/>
      <c r="J81" s="72"/>
      <c r="K81" s="23"/>
      <c r="L81" s="23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8"/>
      <c r="Z81" s="8"/>
      <c r="AA81" s="8"/>
      <c r="AB81" s="8"/>
      <c r="AC81" s="8"/>
      <c r="AD81" s="8"/>
      <c r="AE81" s="8"/>
    </row>
    <row r="82" spans="1:31" ht="19.5" customHeight="1">
      <c r="A82" s="18"/>
      <c r="B82" s="18"/>
      <c r="C82" s="18"/>
      <c r="D82" s="22"/>
      <c r="E82" s="18"/>
      <c r="F82" s="18"/>
      <c r="G82" s="18"/>
      <c r="H82" s="18"/>
      <c r="I82" s="18"/>
      <c r="J82" s="18"/>
      <c r="K82" s="23"/>
      <c r="L82" s="23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8"/>
      <c r="Z82" s="8"/>
      <c r="AA82" s="8"/>
      <c r="AB82" s="8"/>
      <c r="AC82" s="8"/>
      <c r="AD82" s="8"/>
      <c r="AE82" s="8"/>
    </row>
    <row r="83" spans="1:31" ht="19.5" customHeight="1">
      <c r="A83" s="18"/>
      <c r="B83" s="18"/>
      <c r="C83" s="18"/>
      <c r="D83" s="22"/>
      <c r="E83" s="18"/>
      <c r="F83" s="18"/>
      <c r="G83" s="18"/>
      <c r="H83" s="18"/>
      <c r="I83" s="18"/>
      <c r="J83" s="18"/>
      <c r="K83" s="23"/>
      <c r="L83" s="23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8"/>
      <c r="Z83" s="8"/>
      <c r="AA83" s="8"/>
      <c r="AB83" s="8"/>
      <c r="AC83" s="8"/>
      <c r="AD83" s="8"/>
      <c r="AE83" s="8"/>
    </row>
    <row r="84" spans="1:31" ht="19.5" customHeight="1">
      <c r="A84" s="18"/>
      <c r="B84" s="18"/>
      <c r="C84" s="18"/>
      <c r="D84" s="22"/>
      <c r="E84" s="18"/>
      <c r="F84" s="18"/>
      <c r="G84" s="18"/>
      <c r="H84" s="18"/>
      <c r="I84" s="18"/>
      <c r="J84" s="18"/>
      <c r="K84" s="23"/>
      <c r="L84" s="23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8"/>
      <c r="Z84" s="8"/>
      <c r="AA84" s="8"/>
      <c r="AB84" s="8"/>
      <c r="AC84" s="8"/>
      <c r="AD84" s="8"/>
      <c r="AE84" s="8"/>
    </row>
    <row r="85" spans="1:31" ht="19.5" customHeight="1">
      <c r="A85" s="18"/>
      <c r="B85" s="18"/>
      <c r="C85" s="18"/>
      <c r="D85" s="22"/>
      <c r="E85" s="18"/>
      <c r="F85" s="18"/>
      <c r="G85" s="18"/>
      <c r="H85" s="18"/>
      <c r="I85" s="18"/>
      <c r="J85" s="18"/>
      <c r="K85" s="23"/>
      <c r="L85" s="23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8"/>
      <c r="Z85" s="8"/>
      <c r="AA85" s="8"/>
      <c r="AB85" s="8"/>
      <c r="AC85" s="8"/>
      <c r="AD85" s="8"/>
      <c r="AE85" s="8"/>
    </row>
    <row r="86" spans="1:31" ht="19.5" customHeight="1">
      <c r="A86" s="18"/>
      <c r="B86" s="18"/>
      <c r="C86" s="18"/>
      <c r="D86" s="22"/>
      <c r="E86" s="18"/>
      <c r="F86" s="18"/>
      <c r="G86" s="18"/>
      <c r="H86" s="18"/>
      <c r="I86" s="18"/>
      <c r="J86" s="18"/>
      <c r="K86" s="23"/>
      <c r="L86" s="23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8"/>
      <c r="Z86" s="8"/>
      <c r="AA86" s="8"/>
      <c r="AB86" s="8"/>
      <c r="AC86" s="8"/>
      <c r="AD86" s="8"/>
      <c r="AE86" s="8"/>
    </row>
    <row r="87" spans="1:31" ht="19.5" customHeight="1">
      <c r="A87" s="18"/>
      <c r="B87" s="18"/>
      <c r="C87" s="18"/>
      <c r="D87" s="22"/>
      <c r="E87" s="18"/>
      <c r="F87" s="18"/>
      <c r="G87" s="18"/>
      <c r="H87" s="18"/>
      <c r="I87" s="18"/>
      <c r="J87" s="18"/>
      <c r="K87" s="23"/>
      <c r="L87" s="23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8"/>
      <c r="Z87" s="8"/>
      <c r="AA87" s="8"/>
      <c r="AB87" s="8"/>
      <c r="AC87" s="8"/>
      <c r="AD87" s="8"/>
      <c r="AE87" s="8"/>
    </row>
    <row r="88" spans="1:31" ht="19.5" customHeight="1">
      <c r="A88" s="18"/>
      <c r="B88" s="18"/>
      <c r="C88" s="18"/>
      <c r="D88" s="22"/>
      <c r="E88" s="18"/>
      <c r="F88" s="18"/>
      <c r="G88" s="18"/>
      <c r="H88" s="18"/>
      <c r="I88" s="18"/>
      <c r="J88" s="18"/>
      <c r="K88" s="23"/>
      <c r="L88" s="23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8"/>
      <c r="Z88" s="8"/>
      <c r="AA88" s="8"/>
      <c r="AB88" s="8"/>
      <c r="AC88" s="8"/>
      <c r="AD88" s="8"/>
      <c r="AE88" s="8"/>
    </row>
    <row r="89" spans="1:31" ht="19.5" customHeight="1">
      <c r="A89" s="18"/>
      <c r="B89" s="18"/>
      <c r="C89" s="18"/>
      <c r="D89" s="22"/>
      <c r="E89" s="18"/>
      <c r="F89" s="18"/>
      <c r="G89" s="18"/>
      <c r="H89" s="18"/>
      <c r="I89" s="18"/>
      <c r="J89" s="18"/>
      <c r="K89" s="23"/>
      <c r="L89" s="23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8"/>
      <c r="Z89" s="8"/>
      <c r="AA89" s="8"/>
      <c r="AB89" s="8"/>
      <c r="AC89" s="8"/>
      <c r="AD89" s="8"/>
      <c r="AE89" s="8"/>
    </row>
    <row r="90" spans="1:31" ht="19.5" customHeight="1">
      <c r="A90" s="18"/>
      <c r="B90" s="18"/>
      <c r="C90" s="18"/>
      <c r="D90" s="22"/>
      <c r="E90" s="18"/>
      <c r="F90" s="18"/>
      <c r="G90" s="18"/>
      <c r="H90" s="18"/>
      <c r="I90" s="18"/>
      <c r="J90" s="18"/>
      <c r="K90" s="23"/>
      <c r="L90" s="23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8"/>
      <c r="Z90" s="8"/>
      <c r="AA90" s="8"/>
      <c r="AB90" s="8"/>
      <c r="AC90" s="8"/>
      <c r="AD90" s="8"/>
      <c r="AE90" s="8"/>
    </row>
    <row r="91" spans="1:31" ht="19.5" customHeight="1">
      <c r="A91" s="18"/>
      <c r="B91" s="18"/>
      <c r="C91" s="18"/>
      <c r="D91" s="22"/>
      <c r="E91" s="18"/>
      <c r="F91" s="18"/>
      <c r="G91" s="18"/>
      <c r="H91" s="18"/>
      <c r="I91" s="18"/>
      <c r="J91" s="18"/>
      <c r="K91" s="23"/>
      <c r="L91" s="23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8"/>
      <c r="Z91" s="8"/>
      <c r="AA91" s="8"/>
      <c r="AB91" s="8"/>
      <c r="AC91" s="8"/>
      <c r="AD91" s="8"/>
      <c r="AE91" s="8"/>
    </row>
    <row r="92" spans="1:31" ht="19.5" customHeight="1">
      <c r="A92" s="18"/>
      <c r="B92" s="18"/>
      <c r="C92" s="18"/>
      <c r="D92" s="22"/>
      <c r="E92" s="18"/>
      <c r="F92" s="18"/>
      <c r="G92" s="18"/>
      <c r="H92" s="18"/>
      <c r="I92" s="18"/>
      <c r="J92" s="18"/>
      <c r="K92" s="23"/>
      <c r="L92" s="23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8"/>
      <c r="Z92" s="8"/>
      <c r="AA92" s="8"/>
      <c r="AB92" s="8"/>
      <c r="AC92" s="8"/>
      <c r="AD92" s="8"/>
      <c r="AE92" s="8"/>
    </row>
    <row r="93" spans="1:31" ht="19.5" customHeight="1">
      <c r="A93" s="18"/>
      <c r="B93" s="18"/>
      <c r="C93" s="18"/>
      <c r="D93" s="22"/>
      <c r="E93" s="18"/>
      <c r="F93" s="18"/>
      <c r="G93" s="18"/>
      <c r="H93" s="18"/>
      <c r="I93" s="18"/>
      <c r="J93" s="18"/>
      <c r="K93" s="23"/>
      <c r="L93" s="23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8"/>
      <c r="Z93" s="8"/>
      <c r="AA93" s="8"/>
      <c r="AB93" s="8"/>
      <c r="AC93" s="8"/>
      <c r="AD93" s="8"/>
      <c r="AE93" s="8"/>
    </row>
    <row r="94" spans="1:31" ht="19.5" customHeight="1">
      <c r="A94" s="18"/>
      <c r="B94" s="18"/>
      <c r="C94" s="18"/>
      <c r="D94" s="22"/>
      <c r="E94" s="18"/>
      <c r="F94" s="18"/>
      <c r="G94" s="18"/>
      <c r="H94" s="18"/>
      <c r="I94" s="18"/>
      <c r="J94" s="18"/>
      <c r="K94" s="23"/>
      <c r="L94" s="23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8"/>
      <c r="Z94" s="8"/>
      <c r="AA94" s="8"/>
      <c r="AB94" s="8"/>
      <c r="AC94" s="8"/>
      <c r="AD94" s="8"/>
      <c r="AE94" s="8"/>
    </row>
    <row r="95" spans="1:31" ht="19.5" customHeight="1">
      <c r="A95" s="18"/>
      <c r="B95" s="18"/>
      <c r="C95" s="18"/>
      <c r="D95" s="22"/>
      <c r="E95" s="18"/>
      <c r="F95" s="18"/>
      <c r="G95" s="18"/>
      <c r="H95" s="18"/>
      <c r="I95" s="18"/>
      <c r="J95" s="18"/>
      <c r="K95" s="23"/>
      <c r="L95" s="23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8"/>
      <c r="Z95" s="8"/>
      <c r="AA95" s="8"/>
      <c r="AB95" s="8"/>
      <c r="AC95" s="8"/>
      <c r="AD95" s="8"/>
      <c r="AE95" s="8"/>
    </row>
    <row r="96" spans="1:31" ht="19.5" customHeight="1">
      <c r="A96" s="18"/>
      <c r="B96" s="18"/>
      <c r="C96" s="18"/>
      <c r="D96" s="22"/>
      <c r="E96" s="18"/>
      <c r="F96" s="18"/>
      <c r="G96" s="18"/>
      <c r="H96" s="18"/>
      <c r="I96" s="18"/>
      <c r="J96" s="18"/>
      <c r="K96" s="23"/>
      <c r="L96" s="23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8"/>
      <c r="Z96" s="8"/>
      <c r="AA96" s="8"/>
      <c r="AB96" s="8"/>
      <c r="AC96" s="8"/>
      <c r="AD96" s="8"/>
      <c r="AE96" s="8"/>
    </row>
    <row r="97" spans="1:31" ht="19.5" customHeight="1">
      <c r="A97" s="18"/>
      <c r="B97" s="18"/>
      <c r="C97" s="18"/>
      <c r="D97" s="22"/>
      <c r="E97" s="18"/>
      <c r="F97" s="18"/>
      <c r="G97" s="18"/>
      <c r="H97" s="18"/>
      <c r="I97" s="18"/>
      <c r="J97" s="18"/>
      <c r="K97" s="23"/>
      <c r="L97" s="23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8"/>
      <c r="Z97" s="8"/>
      <c r="AA97" s="8"/>
      <c r="AB97" s="8"/>
      <c r="AC97" s="8"/>
      <c r="AD97" s="8"/>
      <c r="AE97" s="8"/>
    </row>
    <row r="98" spans="1:31" ht="19.5" customHeight="1">
      <c r="A98" s="18"/>
      <c r="B98" s="18"/>
      <c r="C98" s="18"/>
      <c r="D98" s="22"/>
      <c r="E98" s="18"/>
      <c r="F98" s="18"/>
      <c r="G98" s="18"/>
      <c r="H98" s="18"/>
      <c r="I98" s="18"/>
      <c r="J98" s="18"/>
      <c r="K98" s="23"/>
      <c r="L98" s="23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8"/>
      <c r="Z98" s="8"/>
      <c r="AA98" s="8"/>
      <c r="AB98" s="8"/>
      <c r="AC98" s="8"/>
      <c r="AD98" s="8"/>
      <c r="AE98" s="8"/>
    </row>
    <row r="99" spans="1:31" ht="19.5" customHeight="1">
      <c r="A99" s="18"/>
      <c r="B99" s="18"/>
      <c r="C99" s="18"/>
      <c r="D99" s="22"/>
      <c r="E99" s="18"/>
      <c r="F99" s="18"/>
      <c r="G99" s="18"/>
      <c r="H99" s="18"/>
      <c r="I99" s="18"/>
      <c r="J99" s="18"/>
      <c r="K99" s="23"/>
      <c r="L99" s="23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8"/>
      <c r="Z99" s="8"/>
      <c r="AA99" s="8"/>
      <c r="AB99" s="8"/>
      <c r="AC99" s="8"/>
      <c r="AD99" s="8"/>
      <c r="AE99" s="8"/>
    </row>
    <row r="100" spans="1:31" ht="19.5" customHeight="1">
      <c r="A100" s="18"/>
      <c r="B100" s="18"/>
      <c r="C100" s="18"/>
      <c r="D100" s="22"/>
      <c r="E100" s="18"/>
      <c r="F100" s="18"/>
      <c r="G100" s="18"/>
      <c r="H100" s="18"/>
      <c r="I100" s="18"/>
      <c r="J100" s="18"/>
      <c r="K100" s="23"/>
      <c r="L100" s="23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8"/>
      <c r="Z100" s="8"/>
      <c r="AA100" s="8"/>
      <c r="AB100" s="8"/>
      <c r="AC100" s="8"/>
      <c r="AD100" s="8"/>
      <c r="AE100" s="8"/>
    </row>
    <row r="101" spans="1:31" ht="19.5" customHeight="1">
      <c r="A101" s="18"/>
      <c r="B101" s="18"/>
      <c r="C101" s="18"/>
      <c r="D101" s="22"/>
      <c r="E101" s="18"/>
      <c r="F101" s="18"/>
      <c r="G101" s="18"/>
      <c r="H101" s="18"/>
      <c r="I101" s="18"/>
      <c r="J101" s="18"/>
      <c r="K101" s="23"/>
      <c r="L101" s="23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8"/>
      <c r="Z101" s="8"/>
      <c r="AA101" s="8"/>
      <c r="AB101" s="8"/>
      <c r="AC101" s="8"/>
      <c r="AD101" s="8"/>
      <c r="AE101" s="8"/>
    </row>
    <row r="102" spans="1:31" ht="19.5" customHeight="1">
      <c r="A102" s="18"/>
      <c r="B102" s="18"/>
      <c r="C102" s="18"/>
      <c r="D102" s="22"/>
      <c r="E102" s="18"/>
      <c r="F102" s="18"/>
      <c r="G102" s="18"/>
      <c r="H102" s="18"/>
      <c r="I102" s="18"/>
      <c r="J102" s="18"/>
      <c r="K102" s="23"/>
      <c r="L102" s="23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8"/>
      <c r="Z102" s="8"/>
      <c r="AA102" s="8"/>
      <c r="AB102" s="8"/>
      <c r="AC102" s="8"/>
      <c r="AD102" s="8"/>
      <c r="AE102" s="8"/>
    </row>
    <row r="103" spans="1:31" ht="19.5" customHeight="1">
      <c r="A103" s="18"/>
      <c r="B103" s="18"/>
      <c r="C103" s="18"/>
      <c r="D103" s="22"/>
      <c r="E103" s="18"/>
      <c r="F103" s="18"/>
      <c r="G103" s="18"/>
      <c r="H103" s="18"/>
      <c r="I103" s="18"/>
      <c r="J103" s="18"/>
      <c r="K103" s="23"/>
      <c r="L103" s="23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8"/>
      <c r="Z103" s="8"/>
      <c r="AA103" s="8"/>
      <c r="AB103" s="8"/>
      <c r="AC103" s="8"/>
      <c r="AD103" s="8"/>
      <c r="AE103" s="8"/>
    </row>
    <row r="104" spans="1:31" ht="19.5" customHeight="1">
      <c r="A104" s="18"/>
      <c r="B104" s="18"/>
      <c r="C104" s="18"/>
      <c r="D104" s="22"/>
      <c r="E104" s="18"/>
      <c r="F104" s="18"/>
      <c r="G104" s="18"/>
      <c r="H104" s="18"/>
      <c r="I104" s="18"/>
      <c r="J104" s="18"/>
      <c r="K104" s="23"/>
      <c r="L104" s="23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8"/>
      <c r="Z104" s="8"/>
      <c r="AA104" s="8"/>
      <c r="AB104" s="8"/>
      <c r="AC104" s="8"/>
      <c r="AD104" s="8"/>
      <c r="AE104" s="8"/>
    </row>
    <row r="105" spans="1:31" ht="19.5" customHeight="1">
      <c r="A105" s="18"/>
      <c r="B105" s="18"/>
      <c r="C105" s="18"/>
      <c r="D105" s="22"/>
      <c r="E105" s="18"/>
      <c r="F105" s="18"/>
      <c r="G105" s="18"/>
      <c r="H105" s="18"/>
      <c r="I105" s="18"/>
      <c r="J105" s="18"/>
      <c r="K105" s="23"/>
      <c r="L105" s="23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8"/>
      <c r="Z105" s="8"/>
      <c r="AA105" s="8"/>
      <c r="AB105" s="8"/>
      <c r="AC105" s="8"/>
      <c r="AD105" s="8"/>
      <c r="AE105" s="8"/>
    </row>
    <row r="106" spans="1:31" ht="19.5" customHeight="1">
      <c r="A106" s="18"/>
      <c r="B106" s="18"/>
      <c r="C106" s="18"/>
      <c r="D106" s="22"/>
      <c r="E106" s="18"/>
      <c r="F106" s="18"/>
      <c r="G106" s="18"/>
      <c r="H106" s="18"/>
      <c r="I106" s="18"/>
      <c r="J106" s="18"/>
      <c r="K106" s="23"/>
      <c r="L106" s="23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8"/>
      <c r="Z106" s="8"/>
      <c r="AA106" s="8"/>
      <c r="AB106" s="8"/>
      <c r="AC106" s="8"/>
      <c r="AD106" s="8"/>
      <c r="AE106" s="8"/>
    </row>
    <row r="107" spans="1:31" ht="19.5" customHeight="1">
      <c r="A107" s="18"/>
      <c r="B107" s="18"/>
      <c r="C107" s="18"/>
      <c r="D107" s="22"/>
      <c r="E107" s="18"/>
      <c r="F107" s="18"/>
      <c r="G107" s="18"/>
      <c r="H107" s="18"/>
      <c r="I107" s="18"/>
      <c r="J107" s="18"/>
      <c r="K107" s="23"/>
      <c r="L107" s="23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8"/>
      <c r="Z107" s="8"/>
      <c r="AA107" s="8"/>
      <c r="AB107" s="8"/>
      <c r="AC107" s="8"/>
      <c r="AD107" s="8"/>
      <c r="AE107" s="8"/>
    </row>
    <row r="108" spans="1:31" ht="19.5" customHeight="1">
      <c r="A108" s="18"/>
      <c r="B108" s="18"/>
      <c r="C108" s="18"/>
      <c r="D108" s="22"/>
      <c r="E108" s="18"/>
      <c r="F108" s="18"/>
      <c r="G108" s="18"/>
      <c r="H108" s="18"/>
      <c r="I108" s="18"/>
      <c r="J108" s="18"/>
      <c r="K108" s="23"/>
      <c r="L108" s="23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8"/>
      <c r="Z108" s="8"/>
      <c r="AA108" s="8"/>
      <c r="AB108" s="8"/>
      <c r="AC108" s="8"/>
      <c r="AD108" s="8"/>
      <c r="AE108" s="8"/>
    </row>
    <row r="109" spans="1:31" ht="19.5" customHeight="1">
      <c r="A109" s="18"/>
      <c r="B109" s="18"/>
      <c r="C109" s="18"/>
      <c r="D109" s="22"/>
      <c r="E109" s="18"/>
      <c r="F109" s="18"/>
      <c r="G109" s="18"/>
      <c r="H109" s="18"/>
      <c r="I109" s="18"/>
      <c r="J109" s="18"/>
      <c r="K109" s="23"/>
      <c r="L109" s="23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8"/>
      <c r="Z109" s="8"/>
      <c r="AA109" s="8"/>
      <c r="AB109" s="8"/>
      <c r="AC109" s="8"/>
      <c r="AD109" s="8"/>
      <c r="AE109" s="8"/>
    </row>
    <row r="110" spans="1:31" ht="19.5" customHeight="1">
      <c r="A110" s="18"/>
      <c r="B110" s="18"/>
      <c r="C110" s="18"/>
      <c r="D110" s="22"/>
      <c r="E110" s="18"/>
      <c r="F110" s="18"/>
      <c r="G110" s="18"/>
      <c r="H110" s="18"/>
      <c r="I110" s="18"/>
      <c r="J110" s="18"/>
      <c r="K110" s="23"/>
      <c r="L110" s="23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8"/>
      <c r="Z110" s="8"/>
      <c r="AA110" s="8"/>
      <c r="AB110" s="8"/>
      <c r="AC110" s="8"/>
      <c r="AD110" s="8"/>
      <c r="AE110" s="8"/>
    </row>
    <row r="111" spans="1:31" ht="19.5" customHeight="1">
      <c r="A111" s="18"/>
      <c r="B111" s="18"/>
      <c r="C111" s="18"/>
      <c r="D111" s="22"/>
      <c r="E111" s="18"/>
      <c r="F111" s="18"/>
      <c r="G111" s="18"/>
      <c r="H111" s="18"/>
      <c r="I111" s="18"/>
      <c r="J111" s="18"/>
      <c r="K111" s="23"/>
      <c r="L111" s="23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8"/>
      <c r="Z111" s="8"/>
      <c r="AA111" s="8"/>
      <c r="AB111" s="8"/>
      <c r="AC111" s="8"/>
      <c r="AD111" s="8"/>
      <c r="AE111" s="8"/>
    </row>
    <row r="112" spans="1:31" ht="19.5" customHeight="1">
      <c r="A112" s="18"/>
      <c r="B112" s="18"/>
      <c r="C112" s="18"/>
      <c r="D112" s="22"/>
      <c r="E112" s="18"/>
      <c r="F112" s="18"/>
      <c r="G112" s="18"/>
      <c r="H112" s="18"/>
      <c r="I112" s="18"/>
      <c r="J112" s="18"/>
      <c r="K112" s="23"/>
      <c r="L112" s="23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8"/>
      <c r="Z112" s="8"/>
      <c r="AA112" s="8"/>
      <c r="AB112" s="8"/>
      <c r="AC112" s="8"/>
      <c r="AD112" s="8"/>
      <c r="AE112" s="8"/>
    </row>
    <row r="113" spans="1:31" ht="19.5" customHeight="1">
      <c r="A113" s="18"/>
      <c r="B113" s="18"/>
      <c r="C113" s="18"/>
      <c r="D113" s="22"/>
      <c r="E113" s="18"/>
      <c r="F113" s="18"/>
      <c r="G113" s="18"/>
      <c r="H113" s="18"/>
      <c r="I113" s="18"/>
      <c r="J113" s="18"/>
      <c r="K113" s="23"/>
      <c r="L113" s="23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8"/>
      <c r="Z113" s="8"/>
      <c r="AA113" s="8"/>
      <c r="AB113" s="8"/>
      <c r="AC113" s="8"/>
      <c r="AD113" s="8"/>
      <c r="AE113" s="8"/>
    </row>
    <row r="114" spans="1:31" ht="19.5" customHeight="1">
      <c r="A114" s="18"/>
      <c r="B114" s="18"/>
      <c r="C114" s="18"/>
      <c r="D114" s="22"/>
      <c r="E114" s="18"/>
      <c r="F114" s="18"/>
      <c r="G114" s="18"/>
      <c r="H114" s="18"/>
      <c r="I114" s="18"/>
      <c r="J114" s="18"/>
      <c r="K114" s="23"/>
      <c r="L114" s="23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8"/>
      <c r="Z114" s="8"/>
      <c r="AA114" s="8"/>
      <c r="AB114" s="8"/>
      <c r="AC114" s="8"/>
      <c r="AD114" s="8"/>
      <c r="AE114" s="8"/>
    </row>
    <row r="115" spans="1:31" ht="19.5" customHeight="1">
      <c r="A115" s="18"/>
      <c r="B115" s="18"/>
      <c r="C115" s="18"/>
      <c r="D115" s="22"/>
      <c r="E115" s="18"/>
      <c r="F115" s="18"/>
      <c r="G115" s="18"/>
      <c r="H115" s="18"/>
      <c r="I115" s="18"/>
      <c r="J115" s="18"/>
      <c r="K115" s="23"/>
      <c r="L115" s="23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8"/>
      <c r="Z115" s="8"/>
      <c r="AA115" s="8"/>
      <c r="AB115" s="8"/>
      <c r="AC115" s="8"/>
      <c r="AD115" s="8"/>
      <c r="AE115" s="8"/>
    </row>
    <row r="116" spans="1:31" ht="19.5" customHeight="1">
      <c r="A116" s="18"/>
      <c r="B116" s="18"/>
      <c r="C116" s="18"/>
      <c r="D116" s="22"/>
      <c r="E116" s="18"/>
      <c r="F116" s="18"/>
      <c r="G116" s="18"/>
      <c r="H116" s="18"/>
      <c r="I116" s="18"/>
      <c r="J116" s="18"/>
      <c r="K116" s="23"/>
      <c r="L116" s="23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8"/>
      <c r="Z116" s="8"/>
      <c r="AA116" s="8"/>
      <c r="AB116" s="8"/>
      <c r="AC116" s="8"/>
      <c r="AD116" s="8"/>
      <c r="AE116" s="8"/>
    </row>
    <row r="117" spans="1:31" ht="19.5" customHeight="1">
      <c r="A117" s="18"/>
      <c r="B117" s="18"/>
      <c r="C117" s="18"/>
      <c r="D117" s="22"/>
      <c r="E117" s="18"/>
      <c r="F117" s="18"/>
      <c r="G117" s="18"/>
      <c r="H117" s="18"/>
      <c r="I117" s="18"/>
      <c r="J117" s="18"/>
      <c r="K117" s="23"/>
      <c r="L117" s="23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8"/>
      <c r="Z117" s="8"/>
      <c r="AA117" s="8"/>
      <c r="AB117" s="8"/>
      <c r="AC117" s="8"/>
      <c r="AD117" s="8"/>
      <c r="AE117" s="8"/>
    </row>
    <row r="118" spans="1:31" ht="19.5" customHeight="1">
      <c r="A118" s="18"/>
      <c r="B118" s="18"/>
      <c r="C118" s="18"/>
      <c r="D118" s="22"/>
      <c r="E118" s="18"/>
      <c r="F118" s="18"/>
      <c r="G118" s="18"/>
      <c r="H118" s="18"/>
      <c r="I118" s="18"/>
      <c r="J118" s="18"/>
      <c r="K118" s="23"/>
      <c r="L118" s="23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8"/>
      <c r="Z118" s="8"/>
      <c r="AA118" s="8"/>
      <c r="AB118" s="8"/>
      <c r="AC118" s="8"/>
      <c r="AD118" s="8"/>
      <c r="AE118" s="8"/>
    </row>
    <row r="119" spans="1:31" ht="19.5" customHeight="1">
      <c r="A119" s="18"/>
      <c r="B119" s="18"/>
      <c r="C119" s="18"/>
      <c r="D119" s="22"/>
      <c r="E119" s="18"/>
      <c r="F119" s="18"/>
      <c r="G119" s="18"/>
      <c r="H119" s="18"/>
      <c r="I119" s="18"/>
      <c r="J119" s="18"/>
      <c r="K119" s="23"/>
      <c r="L119" s="23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8"/>
      <c r="Z119" s="8"/>
      <c r="AA119" s="8"/>
      <c r="AB119" s="8"/>
      <c r="AC119" s="8"/>
      <c r="AD119" s="8"/>
      <c r="AE119" s="8"/>
    </row>
    <row r="120" spans="1:31" ht="19.5" customHeight="1">
      <c r="A120" s="18"/>
      <c r="B120" s="18"/>
      <c r="C120" s="18"/>
      <c r="D120" s="22"/>
      <c r="E120" s="18"/>
      <c r="F120" s="18"/>
      <c r="G120" s="18"/>
      <c r="H120" s="18"/>
      <c r="I120" s="18"/>
      <c r="J120" s="18"/>
      <c r="K120" s="23"/>
      <c r="L120" s="23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8"/>
      <c r="Z120" s="8"/>
      <c r="AA120" s="8"/>
      <c r="AB120" s="8"/>
      <c r="AC120" s="8"/>
      <c r="AD120" s="8"/>
      <c r="AE120" s="8"/>
    </row>
    <row r="121" spans="1:31" ht="19.5" customHeight="1">
      <c r="A121" s="18"/>
      <c r="B121" s="18"/>
      <c r="C121" s="18"/>
      <c r="D121" s="22"/>
      <c r="E121" s="18"/>
      <c r="F121" s="18"/>
      <c r="G121" s="18"/>
      <c r="H121" s="18"/>
      <c r="I121" s="18"/>
      <c r="J121" s="18"/>
      <c r="K121" s="23"/>
      <c r="L121" s="23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8"/>
      <c r="Z121" s="8"/>
      <c r="AA121" s="8"/>
      <c r="AB121" s="8"/>
      <c r="AC121" s="8"/>
      <c r="AD121" s="8"/>
      <c r="AE121" s="8"/>
    </row>
    <row r="122" spans="1:31" ht="19.5" customHeight="1">
      <c r="A122" s="18"/>
      <c r="B122" s="18"/>
      <c r="C122" s="18"/>
      <c r="D122" s="22"/>
      <c r="E122" s="18"/>
      <c r="F122" s="18"/>
      <c r="G122" s="18"/>
      <c r="H122" s="18"/>
      <c r="I122" s="18"/>
      <c r="J122" s="18"/>
      <c r="K122" s="23"/>
      <c r="L122" s="23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8"/>
      <c r="Z122" s="8"/>
      <c r="AA122" s="8"/>
      <c r="AB122" s="8"/>
      <c r="AC122" s="8"/>
      <c r="AD122" s="8"/>
      <c r="AE122" s="8"/>
    </row>
    <row r="123" spans="1:31" ht="19.5" customHeight="1">
      <c r="A123" s="18"/>
      <c r="B123" s="18"/>
      <c r="C123" s="18"/>
      <c r="D123" s="22"/>
      <c r="E123" s="18"/>
      <c r="F123" s="18"/>
      <c r="G123" s="18"/>
      <c r="H123" s="18"/>
      <c r="I123" s="18"/>
      <c r="J123" s="18"/>
      <c r="K123" s="23"/>
      <c r="L123" s="23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8"/>
      <c r="Z123" s="8"/>
      <c r="AA123" s="8"/>
      <c r="AB123" s="8"/>
      <c r="AC123" s="8"/>
      <c r="AD123" s="8"/>
      <c r="AE123" s="8"/>
    </row>
    <row r="124" spans="1:31" ht="19.5" customHeight="1">
      <c r="A124" s="18"/>
      <c r="B124" s="18"/>
      <c r="C124" s="18"/>
      <c r="D124" s="22"/>
      <c r="E124" s="18"/>
      <c r="F124" s="18"/>
      <c r="G124" s="18"/>
      <c r="H124" s="18"/>
      <c r="I124" s="18"/>
      <c r="J124" s="18"/>
      <c r="K124" s="23"/>
      <c r="L124" s="23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8"/>
      <c r="Z124" s="8"/>
      <c r="AA124" s="8"/>
      <c r="AB124" s="8"/>
      <c r="AC124" s="8"/>
      <c r="AD124" s="8"/>
      <c r="AE124" s="8"/>
    </row>
    <row r="125" spans="1:31" ht="19.5" customHeight="1">
      <c r="A125" s="18"/>
      <c r="B125" s="18"/>
      <c r="C125" s="18"/>
      <c r="D125" s="22"/>
      <c r="E125" s="18"/>
      <c r="F125" s="18"/>
      <c r="G125" s="18"/>
      <c r="H125" s="18"/>
      <c r="I125" s="18"/>
      <c r="J125" s="18"/>
      <c r="K125" s="23"/>
      <c r="L125" s="23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8"/>
      <c r="Z125" s="8"/>
      <c r="AA125" s="8"/>
      <c r="AB125" s="8"/>
      <c r="AC125" s="8"/>
      <c r="AD125" s="8"/>
      <c r="AE125" s="8"/>
    </row>
    <row r="126" spans="1:31" ht="19.5" customHeight="1">
      <c r="A126" s="18"/>
      <c r="B126" s="18"/>
      <c r="C126" s="18"/>
      <c r="D126" s="22"/>
      <c r="E126" s="18"/>
      <c r="F126" s="18"/>
      <c r="G126" s="18"/>
      <c r="H126" s="18"/>
      <c r="I126" s="18"/>
      <c r="J126" s="18"/>
      <c r="K126" s="23"/>
      <c r="L126" s="23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8"/>
      <c r="Z126" s="8"/>
      <c r="AA126" s="8"/>
      <c r="AB126" s="8"/>
      <c r="AC126" s="8"/>
      <c r="AD126" s="8"/>
      <c r="AE126" s="8"/>
    </row>
    <row r="127" spans="1:31" ht="19.5" customHeight="1">
      <c r="A127" s="18"/>
      <c r="B127" s="18"/>
      <c r="C127" s="18"/>
      <c r="D127" s="22"/>
      <c r="E127" s="18"/>
      <c r="F127" s="18"/>
      <c r="G127" s="18"/>
      <c r="H127" s="18"/>
      <c r="I127" s="18"/>
      <c r="J127" s="18"/>
      <c r="K127" s="23"/>
      <c r="L127" s="23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8"/>
      <c r="Z127" s="8"/>
      <c r="AA127" s="8"/>
      <c r="AB127" s="8"/>
      <c r="AC127" s="8"/>
      <c r="AD127" s="8"/>
      <c r="AE127" s="8"/>
    </row>
    <row r="128" spans="1:31" ht="19.5" customHeight="1">
      <c r="A128" s="18"/>
      <c r="B128" s="18"/>
      <c r="C128" s="18"/>
      <c r="D128" s="22"/>
      <c r="E128" s="18"/>
      <c r="F128" s="18"/>
      <c r="G128" s="18"/>
      <c r="H128" s="18"/>
      <c r="I128" s="18"/>
      <c r="J128" s="18"/>
      <c r="K128" s="23"/>
      <c r="L128" s="23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8"/>
      <c r="Z128" s="8"/>
      <c r="AA128" s="8"/>
      <c r="AB128" s="8"/>
      <c r="AC128" s="8"/>
      <c r="AD128" s="8"/>
      <c r="AE128" s="8"/>
    </row>
    <row r="129" spans="1:31" ht="19.5" customHeight="1">
      <c r="A129" s="18"/>
      <c r="B129" s="18"/>
      <c r="C129" s="18"/>
      <c r="D129" s="22"/>
      <c r="E129" s="18"/>
      <c r="F129" s="18"/>
      <c r="G129" s="18"/>
      <c r="H129" s="18"/>
      <c r="I129" s="18"/>
      <c r="J129" s="18"/>
      <c r="K129" s="23"/>
      <c r="L129" s="23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8"/>
      <c r="Z129" s="8"/>
      <c r="AA129" s="8"/>
      <c r="AB129" s="8"/>
      <c r="AC129" s="8"/>
      <c r="AD129" s="8"/>
      <c r="AE129" s="8"/>
    </row>
    <row r="130" spans="1:31" ht="19.5" customHeight="1">
      <c r="A130" s="18"/>
      <c r="B130" s="18"/>
      <c r="C130" s="18"/>
      <c r="D130" s="22"/>
      <c r="E130" s="18"/>
      <c r="F130" s="18"/>
      <c r="G130" s="18"/>
      <c r="H130" s="18"/>
      <c r="I130" s="18"/>
      <c r="J130" s="18"/>
      <c r="K130" s="23"/>
      <c r="L130" s="23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8"/>
      <c r="Z130" s="8"/>
      <c r="AA130" s="8"/>
      <c r="AB130" s="8"/>
      <c r="AC130" s="8"/>
      <c r="AD130" s="8"/>
      <c r="AE130" s="8"/>
    </row>
    <row r="131" spans="1:48" ht="15.75">
      <c r="A131" s="20"/>
      <c r="B131" s="20"/>
      <c r="C131" s="20"/>
      <c r="D131" s="38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39"/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  <c r="AK131" s="20"/>
      <c r="AL131" s="20"/>
      <c r="AM131" s="20"/>
      <c r="AN131" s="20"/>
      <c r="AO131" s="20"/>
      <c r="AP131" s="8"/>
      <c r="AQ131" s="8"/>
      <c r="AR131" s="8"/>
      <c r="AS131" s="8"/>
      <c r="AT131" s="8"/>
      <c r="AU131" s="8"/>
      <c r="AV131" s="8"/>
    </row>
    <row r="132" spans="1:48" ht="15.75">
      <c r="A132" s="20"/>
      <c r="B132" s="20"/>
      <c r="C132" s="20"/>
      <c r="D132" s="38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39"/>
      <c r="R132" s="20"/>
      <c r="S132" s="20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  <c r="AI132" s="20"/>
      <c r="AJ132" s="20"/>
      <c r="AK132" s="20"/>
      <c r="AL132" s="20"/>
      <c r="AM132" s="20"/>
      <c r="AN132" s="20"/>
      <c r="AO132" s="20"/>
      <c r="AP132" s="8"/>
      <c r="AQ132" s="8"/>
      <c r="AR132" s="8"/>
      <c r="AS132" s="8"/>
      <c r="AT132" s="8"/>
      <c r="AU132" s="8"/>
      <c r="AV132" s="8"/>
    </row>
    <row r="133" spans="1:48" ht="15.75">
      <c r="A133" s="20"/>
      <c r="B133" s="20"/>
      <c r="C133" s="20"/>
      <c r="D133" s="38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39"/>
      <c r="R133" s="20"/>
      <c r="S133" s="20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  <c r="AI133" s="20"/>
      <c r="AJ133" s="20"/>
      <c r="AK133" s="20"/>
      <c r="AL133" s="20"/>
      <c r="AM133" s="20"/>
      <c r="AN133" s="20"/>
      <c r="AO133" s="20"/>
      <c r="AP133" s="8"/>
      <c r="AQ133" s="8"/>
      <c r="AR133" s="8"/>
      <c r="AS133" s="8"/>
      <c r="AT133" s="8"/>
      <c r="AU133" s="8"/>
      <c r="AV133" s="8"/>
    </row>
    <row r="134" spans="1:48" ht="15.75">
      <c r="A134" s="8"/>
      <c r="B134" s="20"/>
      <c r="C134" s="8"/>
      <c r="D134" s="10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17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</row>
    <row r="135" spans="1:48" ht="15.75">
      <c r="A135" s="8"/>
      <c r="B135" s="20"/>
      <c r="C135" s="8"/>
      <c r="D135" s="10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17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</row>
    <row r="136" spans="1:48" ht="15.75">
      <c r="A136" s="8"/>
      <c r="B136" s="20"/>
      <c r="C136" s="8"/>
      <c r="D136" s="10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17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</row>
    <row r="137" spans="1:48" ht="15.75">
      <c r="A137" s="8"/>
      <c r="B137" s="20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17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</row>
    <row r="138" spans="1:48" ht="15.75">
      <c r="A138" s="8"/>
      <c r="B138" s="20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17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</row>
    <row r="139" spans="1:48" ht="15.75">
      <c r="A139" s="8"/>
      <c r="B139" s="20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17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</row>
    <row r="140" spans="1:48" ht="15.75">
      <c r="A140" s="8"/>
      <c r="B140" s="20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17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</row>
    <row r="141" spans="1:48" ht="15.75">
      <c r="A141" s="8"/>
      <c r="B141" s="20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17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</row>
    <row r="142" spans="1:48" ht="15.75">
      <c r="A142" s="8"/>
      <c r="B142" s="20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17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</row>
    <row r="143" spans="1:48" ht="15.75">
      <c r="A143" s="8"/>
      <c r="B143" s="20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17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</row>
    <row r="144" spans="1:48" ht="15.75">
      <c r="A144" s="8"/>
      <c r="B144" s="20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17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</row>
    <row r="145" spans="1:48" ht="15.75">
      <c r="A145" s="8"/>
      <c r="B145" s="20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17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</row>
    <row r="146" spans="1:48" ht="15.75">
      <c r="A146" s="8"/>
      <c r="B146" s="20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17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</row>
    <row r="147" spans="1:48" ht="15.75">
      <c r="A147" s="8"/>
      <c r="B147" s="20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17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</row>
    <row r="148" spans="1:48" ht="15.75">
      <c r="A148" s="8"/>
      <c r="B148" s="20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17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</row>
    <row r="149" spans="1:48" ht="15.75">
      <c r="A149" s="8"/>
      <c r="B149" s="20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17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</row>
    <row r="150" spans="1:48" ht="15.75">
      <c r="A150" s="8"/>
      <c r="B150" s="20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17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</row>
    <row r="151" spans="1:48" ht="15.75">
      <c r="A151" s="8"/>
      <c r="B151" s="20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17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</row>
    <row r="152" spans="1:48" ht="15.75">
      <c r="A152" s="8"/>
      <c r="B152" s="20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17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</row>
    <row r="153" spans="1:48" ht="15.75">
      <c r="A153" s="8"/>
      <c r="B153" s="20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17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</row>
    <row r="154" spans="1:48" ht="15.75">
      <c r="A154" s="8"/>
      <c r="B154" s="20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10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</row>
    <row r="155" spans="1:48" ht="15.7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</row>
    <row r="156" spans="1:48" ht="15.7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</row>
    <row r="157" spans="1:48" ht="15.7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</row>
    <row r="158" spans="1:48" ht="15.7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</row>
    <row r="159" spans="1:48" ht="15.7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</row>
    <row r="160" spans="1:48" ht="15.7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</row>
    <row r="161" spans="1:48" ht="15.7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</row>
    <row r="162" spans="1:48" ht="15.7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</row>
    <row r="163" spans="1:48" ht="15.7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</row>
    <row r="164" spans="1:48" ht="15.7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</row>
    <row r="165" spans="1:48" ht="15.7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</row>
    <row r="166" spans="1:48" ht="15.7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</row>
    <row r="167" spans="1:48" ht="15.7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</row>
    <row r="168" spans="1:48" ht="15.7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</row>
    <row r="169" spans="1:48" ht="15.7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</row>
    <row r="170" spans="1:48" ht="15.7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</row>
    <row r="171" spans="1:48" ht="15.7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</row>
    <row r="172" spans="1:48" ht="15.7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</row>
    <row r="173" spans="1:48" ht="15.7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</row>
    <row r="174" spans="1:48" ht="15.7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</row>
    <row r="175" spans="1:48" ht="15.7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</row>
    <row r="176" spans="1:48" ht="15.7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</row>
    <row r="177" spans="1:48" ht="15.7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</row>
    <row r="178" spans="1:48" ht="15.7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</row>
    <row r="179" spans="1:48" ht="15.7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</row>
    <row r="180" spans="1:48" ht="15.7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</row>
    <row r="181" spans="1:48" ht="15.7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</row>
    <row r="182" spans="1:48" ht="15.7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</row>
    <row r="183" spans="1:48" ht="15.7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</row>
    <row r="184" spans="1:48" ht="15.7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</row>
    <row r="185" spans="1:48" ht="15.7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</row>
    <row r="186" spans="1:48" ht="15.7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</row>
    <row r="187" spans="1:48" ht="15.7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</row>
    <row r="188" spans="1:48" ht="15.7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</row>
    <row r="189" spans="1:48" ht="15.7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</row>
    <row r="190" spans="1:48" ht="15.7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</row>
    <row r="191" spans="1:48" ht="15.7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</row>
    <row r="192" spans="1:48" ht="15.7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</row>
    <row r="193" spans="1:48" ht="15.7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</row>
    <row r="194" spans="1:48" ht="15.7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</row>
    <row r="195" spans="1:48" ht="15.7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</row>
    <row r="196" spans="1:48" ht="15.7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</row>
    <row r="197" spans="1:48" ht="15.7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</row>
    <row r="198" spans="1:48" ht="15.7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</row>
    <row r="199" spans="1:48" ht="15.7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</row>
    <row r="200" spans="1:48" ht="15.7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</row>
    <row r="201" spans="1:48" ht="15.75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</row>
    <row r="202" spans="1:48" ht="15.75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</row>
    <row r="203" spans="1:48" ht="15.75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/>
    </row>
    <row r="204" spans="1:48" ht="15.75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8"/>
    </row>
    <row r="205" spans="1:48" ht="15.75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</row>
    <row r="206" spans="1:48" ht="15.75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</row>
    <row r="207" spans="1:48" ht="15.75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</row>
    <row r="208" spans="1:48" ht="15.75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</row>
    <row r="209" spans="1:48" ht="15.75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  <c r="AV209" s="8"/>
    </row>
  </sheetData>
  <sheetProtection/>
  <mergeCells count="1">
    <mergeCell ref="B1:L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18"/>
  <tableParts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8" tint="-0.24997000396251678"/>
    <pageSetUpPr fitToPage="1"/>
  </sheetPr>
  <dimension ref="A1:AV181"/>
  <sheetViews>
    <sheetView view="pageBreakPreview" zoomScale="60" workbookViewId="0" topLeftCell="B1">
      <selection activeCell="Q37" sqref="Q36:Q37"/>
    </sheetView>
  </sheetViews>
  <sheetFormatPr defaultColWidth="8.8515625" defaultRowHeight="12.75"/>
  <cols>
    <col min="1" max="1" width="11.421875" style="0" bestFit="1" customWidth="1"/>
    <col min="2" max="2" width="61.421875" style="0" customWidth="1"/>
    <col min="3" max="3" width="21.28125" style="0" bestFit="1" customWidth="1"/>
    <col min="4" max="4" width="10.421875" style="0" customWidth="1"/>
    <col min="5" max="5" width="11.8515625" style="0" customWidth="1"/>
    <col min="6" max="6" width="9.421875" style="0" bestFit="1" customWidth="1"/>
    <col min="7" max="7" width="25.421875" style="0" bestFit="1" customWidth="1"/>
    <col min="8" max="8" width="10.140625" style="0" bestFit="1" customWidth="1"/>
    <col min="9" max="9" width="11.7109375" style="0" bestFit="1" customWidth="1"/>
    <col min="10" max="10" width="16.8515625" style="0" bestFit="1" customWidth="1"/>
    <col min="11" max="11" width="18.140625" style="0" bestFit="1" customWidth="1"/>
    <col min="12" max="12" width="17.00390625" style="0" bestFit="1" customWidth="1"/>
    <col min="13" max="13" width="13.421875" style="0" bestFit="1" customWidth="1"/>
    <col min="14" max="14" width="15.140625" style="0" customWidth="1"/>
    <col min="15" max="16" width="18.140625" style="0" customWidth="1"/>
    <col min="17" max="26" width="11.421875" style="0" customWidth="1"/>
    <col min="27" max="27" width="22.28125" style="0" bestFit="1" customWidth="1"/>
    <col min="28" max="29" width="11.421875" style="0" customWidth="1"/>
  </cols>
  <sheetData>
    <row r="1" spans="1:29" ht="39.75" customHeight="1">
      <c r="A1" s="68"/>
      <c r="B1" s="116" t="s">
        <v>48</v>
      </c>
      <c r="C1" s="116"/>
      <c r="D1" s="116"/>
      <c r="E1" s="116"/>
      <c r="F1" s="116"/>
      <c r="G1" s="116"/>
      <c r="H1" s="116"/>
      <c r="I1" s="116"/>
      <c r="J1" s="116"/>
      <c r="K1" s="116"/>
      <c r="L1" s="68"/>
      <c r="M1" s="68"/>
      <c r="N1" s="68"/>
      <c r="O1" s="69"/>
      <c r="P1" s="69"/>
      <c r="Q1" s="2"/>
      <c r="R1" s="2"/>
      <c r="S1" s="2"/>
      <c r="T1" s="2"/>
      <c r="U1" s="2"/>
      <c r="V1" s="2"/>
      <c r="W1" s="2"/>
      <c r="X1" s="2"/>
      <c r="Y1" s="2"/>
      <c r="Z1" s="2"/>
      <c r="AA1" s="1"/>
      <c r="AB1" s="1"/>
      <c r="AC1" s="1"/>
    </row>
    <row r="2" spans="1:13" ht="12.75">
      <c r="A2" s="3" t="s">
        <v>55</v>
      </c>
      <c r="B2" s="3" t="s">
        <v>0</v>
      </c>
      <c r="C2" s="3" t="s">
        <v>543</v>
      </c>
      <c r="D2" s="4" t="s">
        <v>542</v>
      </c>
      <c r="E2" s="4" t="s">
        <v>1</v>
      </c>
      <c r="F2" s="4" t="s">
        <v>56</v>
      </c>
      <c r="G2" s="4" t="s">
        <v>2</v>
      </c>
      <c r="H2" s="4" t="s">
        <v>57</v>
      </c>
      <c r="I2" s="4" t="s">
        <v>3</v>
      </c>
      <c r="J2" s="4" t="s">
        <v>4</v>
      </c>
      <c r="K2" s="4" t="s">
        <v>60</v>
      </c>
      <c r="L2" s="4" t="s">
        <v>62</v>
      </c>
      <c r="M2" s="4" t="s">
        <v>59</v>
      </c>
    </row>
    <row r="3" spans="1:32" ht="19.5" customHeight="1">
      <c r="A3" s="18"/>
      <c r="B3" s="109" t="s">
        <v>530</v>
      </c>
      <c r="C3" s="109" t="s">
        <v>544</v>
      </c>
      <c r="D3" s="109"/>
      <c r="E3" s="104" t="s">
        <v>535</v>
      </c>
      <c r="F3" s="59" t="s">
        <v>76</v>
      </c>
      <c r="G3" s="59"/>
      <c r="H3" s="59"/>
      <c r="I3" s="59" t="s">
        <v>169</v>
      </c>
      <c r="J3" s="59"/>
      <c r="K3" s="18" t="s">
        <v>536</v>
      </c>
      <c r="L3" s="108">
        <v>100</v>
      </c>
      <c r="M3" s="22">
        <v>6</v>
      </c>
      <c r="N3" s="20"/>
      <c r="O3" s="20"/>
      <c r="P3" s="20"/>
      <c r="Q3" s="20"/>
      <c r="R3" s="20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</row>
    <row r="4" spans="1:32" ht="19.5" customHeight="1">
      <c r="A4" s="18"/>
      <c r="B4" s="109" t="s">
        <v>531</v>
      </c>
      <c r="C4" s="109" t="s">
        <v>544</v>
      </c>
      <c r="D4" s="109"/>
      <c r="E4" s="104" t="s">
        <v>534</v>
      </c>
      <c r="F4" s="59" t="s">
        <v>76</v>
      </c>
      <c r="G4" s="59"/>
      <c r="H4" s="59"/>
      <c r="I4" s="59" t="s">
        <v>169</v>
      </c>
      <c r="J4" s="59"/>
      <c r="K4" s="18" t="s">
        <v>536</v>
      </c>
      <c r="L4" s="108">
        <v>200</v>
      </c>
      <c r="M4" s="22">
        <v>6</v>
      </c>
      <c r="N4" s="20"/>
      <c r="O4" s="20"/>
      <c r="P4" s="20"/>
      <c r="Q4" s="20"/>
      <c r="R4" s="20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</row>
    <row r="5" spans="1:32" ht="19.5" customHeight="1">
      <c r="A5" s="18"/>
      <c r="B5" s="76" t="s">
        <v>555</v>
      </c>
      <c r="C5" s="109" t="s">
        <v>545</v>
      </c>
      <c r="D5" s="109"/>
      <c r="E5" s="111" t="s">
        <v>533</v>
      </c>
      <c r="F5" s="59" t="s">
        <v>76</v>
      </c>
      <c r="G5" s="59"/>
      <c r="H5" s="59"/>
      <c r="I5" s="59" t="s">
        <v>91</v>
      </c>
      <c r="J5" s="59"/>
      <c r="K5" s="18" t="s">
        <v>536</v>
      </c>
      <c r="L5" s="108">
        <v>300</v>
      </c>
      <c r="M5" s="22">
        <v>3</v>
      </c>
      <c r="N5" s="20"/>
      <c r="O5" s="20"/>
      <c r="P5" s="20"/>
      <c r="Q5" s="20"/>
      <c r="R5" s="20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</row>
    <row r="6" spans="1:32" ht="19.5" customHeight="1">
      <c r="A6" s="18"/>
      <c r="B6" s="76" t="s">
        <v>551</v>
      </c>
      <c r="C6" s="109" t="s">
        <v>546</v>
      </c>
      <c r="D6" s="109"/>
      <c r="E6" s="110" t="s">
        <v>87</v>
      </c>
      <c r="F6" s="18" t="s">
        <v>76</v>
      </c>
      <c r="G6" s="18"/>
      <c r="H6" s="18"/>
      <c r="I6" s="18" t="s">
        <v>169</v>
      </c>
      <c r="J6" s="18"/>
      <c r="K6" s="18" t="s">
        <v>536</v>
      </c>
      <c r="L6" s="72">
        <v>200</v>
      </c>
      <c r="M6" s="22"/>
      <c r="N6" s="20"/>
      <c r="O6" s="20"/>
      <c r="P6" s="20"/>
      <c r="Q6" s="20"/>
      <c r="R6" s="20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</row>
    <row r="7" spans="1:32" ht="19.5" customHeight="1">
      <c r="A7" s="18"/>
      <c r="B7" s="76" t="s">
        <v>556</v>
      </c>
      <c r="C7" s="76" t="s">
        <v>547</v>
      </c>
      <c r="D7" s="76"/>
      <c r="E7" s="25" t="s">
        <v>86</v>
      </c>
      <c r="F7" s="18" t="s">
        <v>77</v>
      </c>
      <c r="G7" s="18"/>
      <c r="H7" s="18"/>
      <c r="I7" s="18" t="s">
        <v>88</v>
      </c>
      <c r="J7" s="18"/>
      <c r="K7" s="18" t="s">
        <v>78</v>
      </c>
      <c r="L7" s="72">
        <v>200</v>
      </c>
      <c r="M7" s="22">
        <v>4</v>
      </c>
      <c r="N7" s="20"/>
      <c r="O7" s="20"/>
      <c r="P7" s="20"/>
      <c r="Q7" s="20"/>
      <c r="R7" s="20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</row>
    <row r="8" spans="1:32" ht="19.5" customHeight="1">
      <c r="A8" s="18"/>
      <c r="B8" s="76" t="s">
        <v>557</v>
      </c>
      <c r="C8" s="76"/>
      <c r="D8" s="76"/>
      <c r="E8" s="110" t="s">
        <v>87</v>
      </c>
      <c r="F8" s="18" t="s">
        <v>77</v>
      </c>
      <c r="G8" s="18"/>
      <c r="H8" s="18"/>
      <c r="I8" s="18" t="s">
        <v>89</v>
      </c>
      <c r="J8" s="18"/>
      <c r="K8" s="18" t="s">
        <v>78</v>
      </c>
      <c r="L8" s="72">
        <v>200</v>
      </c>
      <c r="M8" s="22">
        <v>9</v>
      </c>
      <c r="N8" s="20"/>
      <c r="O8" s="20"/>
      <c r="P8" s="20"/>
      <c r="Q8" s="20"/>
      <c r="R8" s="20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</row>
    <row r="9" spans="1:32" ht="19.5" customHeight="1">
      <c r="A9" s="18"/>
      <c r="B9" s="76" t="s">
        <v>560</v>
      </c>
      <c r="C9" s="76" t="s">
        <v>547</v>
      </c>
      <c r="D9" s="76"/>
      <c r="E9" s="110" t="s">
        <v>87</v>
      </c>
      <c r="F9" s="18"/>
      <c r="G9" s="18"/>
      <c r="H9" s="18"/>
      <c r="I9" s="18" t="s">
        <v>89</v>
      </c>
      <c r="J9" s="18"/>
      <c r="K9" s="18"/>
      <c r="L9" s="72"/>
      <c r="M9" s="23"/>
      <c r="N9" s="20"/>
      <c r="O9" s="20"/>
      <c r="P9" s="20"/>
      <c r="Q9" s="20"/>
      <c r="R9" s="20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</row>
    <row r="10" spans="1:32" ht="19.5" customHeight="1">
      <c r="A10" s="18"/>
      <c r="B10" s="76" t="s">
        <v>550</v>
      </c>
      <c r="C10" s="76" t="s">
        <v>547</v>
      </c>
      <c r="D10" s="76"/>
      <c r="E10" s="26" t="s">
        <v>75</v>
      </c>
      <c r="F10" s="18" t="s">
        <v>77</v>
      </c>
      <c r="G10" s="18"/>
      <c r="H10" s="18"/>
      <c r="I10" s="18" t="s">
        <v>89</v>
      </c>
      <c r="J10" s="18"/>
      <c r="K10" s="18" t="s">
        <v>78</v>
      </c>
      <c r="L10" s="72">
        <v>200</v>
      </c>
      <c r="M10" s="22">
        <v>7</v>
      </c>
      <c r="N10" s="20"/>
      <c r="O10" s="20"/>
      <c r="P10" s="20"/>
      <c r="Q10" s="20"/>
      <c r="R10" s="20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19.5" customHeight="1">
      <c r="A11" s="18"/>
      <c r="B11" s="76" t="s">
        <v>532</v>
      </c>
      <c r="C11" s="76" t="s">
        <v>559</v>
      </c>
      <c r="D11" s="76"/>
      <c r="E11" s="25" t="s">
        <v>86</v>
      </c>
      <c r="F11" s="18" t="s">
        <v>76</v>
      </c>
      <c r="G11" s="18"/>
      <c r="H11" s="18"/>
      <c r="I11" s="18" t="s">
        <v>169</v>
      </c>
      <c r="J11" s="18"/>
      <c r="K11" s="18" t="s">
        <v>536</v>
      </c>
      <c r="L11" s="72">
        <v>200</v>
      </c>
      <c r="M11" s="22">
        <v>4</v>
      </c>
      <c r="N11" s="20"/>
      <c r="O11" s="20"/>
      <c r="P11" s="20"/>
      <c r="Q11" s="20"/>
      <c r="R11" s="20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</row>
    <row r="12" spans="1:32" ht="19.5" customHeight="1">
      <c r="A12" s="18"/>
      <c r="B12" s="76" t="s">
        <v>561</v>
      </c>
      <c r="C12" s="76" t="s">
        <v>562</v>
      </c>
      <c r="D12" s="76"/>
      <c r="E12" s="110" t="s">
        <v>87</v>
      </c>
      <c r="F12" s="18"/>
      <c r="G12" s="18"/>
      <c r="H12" s="18"/>
      <c r="I12" s="18" t="s">
        <v>169</v>
      </c>
      <c r="J12" s="18"/>
      <c r="K12" s="18"/>
      <c r="L12" s="72"/>
      <c r="M12" s="23"/>
      <c r="N12" s="20"/>
      <c r="O12" s="20"/>
      <c r="P12" s="20"/>
      <c r="Q12" s="20"/>
      <c r="R12" s="20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</row>
    <row r="13" spans="1:32" ht="19.5" customHeight="1">
      <c r="A13" s="18"/>
      <c r="B13" s="76" t="s">
        <v>558</v>
      </c>
      <c r="C13" s="76" t="s">
        <v>552</v>
      </c>
      <c r="D13" s="76"/>
      <c r="E13" s="26" t="s">
        <v>75</v>
      </c>
      <c r="F13" s="18" t="s">
        <v>76</v>
      </c>
      <c r="G13" s="18"/>
      <c r="H13" s="18"/>
      <c r="I13" s="18" t="s">
        <v>89</v>
      </c>
      <c r="J13" s="18"/>
      <c r="K13" s="18" t="s">
        <v>78</v>
      </c>
      <c r="L13" s="72">
        <v>200</v>
      </c>
      <c r="M13" s="22">
        <v>8</v>
      </c>
      <c r="N13" s="20"/>
      <c r="O13" s="20"/>
      <c r="P13" s="20"/>
      <c r="Q13" s="20"/>
      <c r="R13" s="20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</row>
    <row r="14" spans="1:32" ht="19.5" customHeight="1">
      <c r="A14" s="18"/>
      <c r="B14" s="76" t="s">
        <v>554</v>
      </c>
      <c r="C14" s="76" t="s">
        <v>548</v>
      </c>
      <c r="D14" s="76"/>
      <c r="E14" s="26" t="s">
        <v>75</v>
      </c>
      <c r="F14" s="18" t="s">
        <v>76</v>
      </c>
      <c r="G14" s="18"/>
      <c r="H14" s="18"/>
      <c r="I14" s="18" t="s">
        <v>91</v>
      </c>
      <c r="J14" s="18"/>
      <c r="K14" s="18" t="s">
        <v>536</v>
      </c>
      <c r="L14" s="72">
        <v>500</v>
      </c>
      <c r="M14" s="22">
        <v>3</v>
      </c>
      <c r="N14" s="20"/>
      <c r="O14" s="20"/>
      <c r="P14" s="20"/>
      <c r="Q14" s="20"/>
      <c r="R14" s="20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</row>
    <row r="15" spans="1:32" ht="19.5" customHeight="1">
      <c r="A15" s="18"/>
      <c r="B15" s="76" t="s">
        <v>563</v>
      </c>
      <c r="C15" s="76" t="s">
        <v>564</v>
      </c>
      <c r="D15" s="76"/>
      <c r="E15" s="26" t="s">
        <v>75</v>
      </c>
      <c r="F15" s="18" t="s">
        <v>565</v>
      </c>
      <c r="G15" s="18"/>
      <c r="H15" s="18"/>
      <c r="I15" s="18" t="s">
        <v>89</v>
      </c>
      <c r="J15" s="18"/>
      <c r="K15" s="18" t="s">
        <v>78</v>
      </c>
      <c r="L15" s="72">
        <v>600</v>
      </c>
      <c r="M15" s="23"/>
      <c r="N15" s="20"/>
      <c r="O15" s="20"/>
      <c r="P15" s="20"/>
      <c r="Q15" s="20"/>
      <c r="R15" s="20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</row>
    <row r="16" spans="1:32" ht="19.5" customHeight="1" thickBot="1">
      <c r="A16" s="18"/>
      <c r="B16" s="76" t="s">
        <v>553</v>
      </c>
      <c r="C16" s="76" t="s">
        <v>549</v>
      </c>
      <c r="D16" s="76"/>
      <c r="E16" s="26" t="s">
        <v>75</v>
      </c>
      <c r="F16" s="18" t="s">
        <v>76</v>
      </c>
      <c r="G16" s="18"/>
      <c r="H16" s="18"/>
      <c r="I16" s="18"/>
      <c r="J16" s="18"/>
      <c r="K16" s="18" t="s">
        <v>78</v>
      </c>
      <c r="L16" s="72">
        <v>400</v>
      </c>
      <c r="M16" s="100"/>
      <c r="N16" s="20"/>
      <c r="O16" s="20"/>
      <c r="P16" s="20"/>
      <c r="Q16" s="20"/>
      <c r="R16" s="20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</row>
    <row r="17" spans="1:32" ht="19.5" customHeight="1" thickBot="1">
      <c r="A17" s="18"/>
      <c r="B17" s="18"/>
      <c r="C17" s="18"/>
      <c r="D17" s="18"/>
      <c r="E17" s="18"/>
      <c r="F17" s="18"/>
      <c r="G17" s="73"/>
      <c r="H17" s="64" t="s">
        <v>399</v>
      </c>
      <c r="I17" s="75"/>
      <c r="J17" s="63"/>
      <c r="K17" s="74"/>
      <c r="L17" s="23"/>
      <c r="M17" s="18"/>
      <c r="N17" s="20"/>
      <c r="O17" s="20"/>
      <c r="P17" s="20"/>
      <c r="Q17" s="20"/>
      <c r="R17" s="20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</row>
    <row r="18" spans="1:32" ht="19.5" customHeight="1">
      <c r="A18" s="18"/>
      <c r="B18" s="18"/>
      <c r="C18" s="76"/>
      <c r="D18" s="18"/>
      <c r="E18" s="18"/>
      <c r="F18" s="18"/>
      <c r="G18" s="18"/>
      <c r="H18" s="59"/>
      <c r="I18" s="59"/>
      <c r="J18" s="59"/>
      <c r="K18" s="18"/>
      <c r="L18" s="23"/>
      <c r="M18" s="23"/>
      <c r="N18" s="20"/>
      <c r="O18" s="20"/>
      <c r="P18" s="20"/>
      <c r="Q18" s="20"/>
      <c r="R18" s="20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</row>
    <row r="19" spans="1:32" ht="19.5" customHeight="1">
      <c r="A19" s="18"/>
      <c r="B19" s="18"/>
      <c r="C19" s="76"/>
      <c r="D19" s="18"/>
      <c r="E19" s="18"/>
      <c r="F19" s="18"/>
      <c r="G19" s="18"/>
      <c r="H19" s="18"/>
      <c r="I19" s="18"/>
      <c r="J19" s="18"/>
      <c r="K19" s="18"/>
      <c r="L19" s="23"/>
      <c r="M19" s="23"/>
      <c r="N19" s="20"/>
      <c r="O19" s="20"/>
      <c r="P19" s="20"/>
      <c r="Q19" s="20"/>
      <c r="R19" s="20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</row>
    <row r="20" spans="1:32" ht="19.5" customHeight="1">
      <c r="A20" s="18"/>
      <c r="B20" s="18"/>
      <c r="C20" s="76"/>
      <c r="D20" s="18"/>
      <c r="E20" s="18"/>
      <c r="F20" s="18"/>
      <c r="G20" s="18"/>
      <c r="H20" s="18"/>
      <c r="I20" s="18"/>
      <c r="J20" s="18"/>
      <c r="K20" s="18"/>
      <c r="L20" s="23"/>
      <c r="M20" s="23"/>
      <c r="N20" s="20"/>
      <c r="O20" s="20"/>
      <c r="P20" s="20"/>
      <c r="Q20" s="20"/>
      <c r="R20" s="20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</row>
    <row r="21" spans="1:32" ht="19.5" customHeight="1">
      <c r="A21" s="18"/>
      <c r="B21" s="18"/>
      <c r="C21" s="76"/>
      <c r="D21" s="18"/>
      <c r="E21" s="18"/>
      <c r="F21" s="18"/>
      <c r="G21" s="18"/>
      <c r="H21" s="18"/>
      <c r="I21" s="18"/>
      <c r="J21" s="18"/>
      <c r="K21" s="18"/>
      <c r="L21" s="23"/>
      <c r="M21" s="23"/>
      <c r="N21" s="20"/>
      <c r="O21" s="20"/>
      <c r="P21" s="20"/>
      <c r="Q21" s="20"/>
      <c r="R21" s="20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</row>
    <row r="22" spans="1:32" ht="19.5" customHeight="1">
      <c r="A22" s="18"/>
      <c r="B22" s="18"/>
      <c r="C22" s="76"/>
      <c r="D22" s="18"/>
      <c r="E22" s="18"/>
      <c r="F22" s="18"/>
      <c r="G22" s="18"/>
      <c r="H22" s="18"/>
      <c r="I22" s="18"/>
      <c r="J22" s="18"/>
      <c r="K22" s="18"/>
      <c r="L22" s="23"/>
      <c r="M22" s="23"/>
      <c r="N22" s="20"/>
      <c r="O22" s="20"/>
      <c r="P22" s="20"/>
      <c r="Q22" s="20"/>
      <c r="R22" s="20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</row>
    <row r="23" spans="1:32" ht="19.5" customHeight="1">
      <c r="A23" s="18"/>
      <c r="B23" s="18"/>
      <c r="C23" s="76"/>
      <c r="D23" s="18"/>
      <c r="E23" s="18"/>
      <c r="F23" s="18"/>
      <c r="G23" s="18"/>
      <c r="H23" s="18"/>
      <c r="I23" s="18"/>
      <c r="J23" s="18"/>
      <c r="K23" s="18"/>
      <c r="L23" s="23"/>
      <c r="M23" s="23"/>
      <c r="N23" s="20"/>
      <c r="O23" s="20"/>
      <c r="P23" s="20"/>
      <c r="Q23" s="20"/>
      <c r="R23" s="20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</row>
    <row r="24" spans="1:32" ht="19.5" customHeight="1">
      <c r="A24" s="18"/>
      <c r="B24" s="18"/>
      <c r="C24" s="76"/>
      <c r="D24" s="18"/>
      <c r="E24" s="18"/>
      <c r="F24" s="18"/>
      <c r="G24" s="18"/>
      <c r="H24" s="18"/>
      <c r="I24" s="18"/>
      <c r="J24" s="18"/>
      <c r="K24" s="18"/>
      <c r="L24" s="23"/>
      <c r="M24" s="23"/>
      <c r="N24" s="20"/>
      <c r="O24" s="20"/>
      <c r="P24" s="20"/>
      <c r="Q24" s="20"/>
      <c r="R24" s="20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</row>
    <row r="25" spans="1:32" ht="19.5" customHeight="1">
      <c r="A25" s="18"/>
      <c r="B25" s="18"/>
      <c r="C25" s="76"/>
      <c r="D25" s="18"/>
      <c r="E25" s="18"/>
      <c r="F25" s="18"/>
      <c r="G25" s="18"/>
      <c r="H25" s="18"/>
      <c r="I25" s="18"/>
      <c r="J25" s="18"/>
      <c r="K25" s="18"/>
      <c r="L25" s="23"/>
      <c r="M25" s="23"/>
      <c r="N25" s="20"/>
      <c r="O25" s="20"/>
      <c r="P25" s="20"/>
      <c r="Q25" s="20"/>
      <c r="R25" s="20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</row>
    <row r="26" spans="1:32" ht="19.5" customHeight="1">
      <c r="A26" s="18"/>
      <c r="B26" s="18"/>
      <c r="C26" s="76"/>
      <c r="D26" s="18"/>
      <c r="E26" s="18"/>
      <c r="F26" s="18"/>
      <c r="G26" s="18"/>
      <c r="H26" s="18"/>
      <c r="I26" s="18"/>
      <c r="J26" s="18"/>
      <c r="K26" s="18"/>
      <c r="L26" s="23"/>
      <c r="M26" s="23"/>
      <c r="N26" s="20"/>
      <c r="O26" s="20"/>
      <c r="P26" s="20"/>
      <c r="Q26" s="20"/>
      <c r="R26" s="20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</row>
    <row r="27" spans="1:32" ht="19.5" customHeight="1">
      <c r="A27" s="18"/>
      <c r="B27" s="18"/>
      <c r="C27" s="76"/>
      <c r="D27" s="18"/>
      <c r="E27" s="18"/>
      <c r="F27" s="18"/>
      <c r="G27" s="18"/>
      <c r="H27" s="18"/>
      <c r="I27" s="18"/>
      <c r="J27" s="18"/>
      <c r="K27" s="18"/>
      <c r="L27" s="23"/>
      <c r="M27" s="23"/>
      <c r="N27" s="20"/>
      <c r="O27" s="20"/>
      <c r="P27" s="20"/>
      <c r="Q27" s="20"/>
      <c r="R27" s="20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</row>
    <row r="28" spans="1:32" ht="19.5" customHeight="1">
      <c r="A28" s="18"/>
      <c r="B28" s="18"/>
      <c r="C28" s="76"/>
      <c r="D28" s="18"/>
      <c r="E28" s="18"/>
      <c r="F28" s="18"/>
      <c r="G28" s="18"/>
      <c r="H28" s="18"/>
      <c r="I28" s="18"/>
      <c r="J28" s="18"/>
      <c r="K28" s="18"/>
      <c r="L28" s="23"/>
      <c r="M28" s="23"/>
      <c r="N28" s="20"/>
      <c r="O28" s="20"/>
      <c r="P28" s="20"/>
      <c r="Q28" s="20"/>
      <c r="R28" s="20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</row>
    <row r="29" spans="1:32" ht="19.5" customHeight="1">
      <c r="A29" s="18"/>
      <c r="B29" s="18"/>
      <c r="C29" s="76"/>
      <c r="D29" s="18"/>
      <c r="E29" s="18"/>
      <c r="F29" s="18"/>
      <c r="G29" s="18"/>
      <c r="H29" s="18"/>
      <c r="I29" s="18"/>
      <c r="J29" s="18"/>
      <c r="K29" s="18"/>
      <c r="L29" s="23"/>
      <c r="M29" s="23"/>
      <c r="N29" s="20"/>
      <c r="O29" s="20"/>
      <c r="P29" s="20"/>
      <c r="Q29" s="20"/>
      <c r="R29" s="20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</row>
    <row r="30" spans="1:32" ht="19.5" customHeight="1">
      <c r="A30" s="18"/>
      <c r="B30" s="18"/>
      <c r="C30" s="76"/>
      <c r="D30" s="18"/>
      <c r="E30" s="18"/>
      <c r="F30" s="18"/>
      <c r="G30" s="18"/>
      <c r="H30" s="18"/>
      <c r="I30" s="18"/>
      <c r="J30" s="18"/>
      <c r="K30" s="18"/>
      <c r="L30" s="23"/>
      <c r="M30" s="23"/>
      <c r="N30" s="20"/>
      <c r="O30" s="20"/>
      <c r="P30" s="20"/>
      <c r="Q30" s="20"/>
      <c r="R30" s="20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</row>
    <row r="31" spans="1:32" ht="19.5" customHeight="1">
      <c r="A31" s="18"/>
      <c r="B31" s="18"/>
      <c r="C31" s="76"/>
      <c r="D31" s="18"/>
      <c r="E31" s="18"/>
      <c r="F31" s="18"/>
      <c r="G31" s="18"/>
      <c r="H31" s="18"/>
      <c r="I31" s="18"/>
      <c r="J31" s="18"/>
      <c r="K31" s="18"/>
      <c r="L31" s="23"/>
      <c r="M31" s="23"/>
      <c r="N31" s="20"/>
      <c r="O31" s="20"/>
      <c r="P31" s="20"/>
      <c r="Q31" s="20"/>
      <c r="R31" s="20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</row>
    <row r="32" spans="1:32" ht="19.5" customHeight="1">
      <c r="A32" s="18"/>
      <c r="B32" s="18"/>
      <c r="C32" s="76"/>
      <c r="D32" s="18"/>
      <c r="E32" s="18"/>
      <c r="F32" s="18"/>
      <c r="G32" s="18"/>
      <c r="H32" s="18"/>
      <c r="I32" s="18"/>
      <c r="J32" s="18"/>
      <c r="K32" s="18"/>
      <c r="L32" s="23"/>
      <c r="M32" s="23"/>
      <c r="N32" s="20"/>
      <c r="O32" s="20"/>
      <c r="P32" s="20"/>
      <c r="Q32" s="20"/>
      <c r="R32" s="20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</row>
    <row r="33" spans="1:32" ht="19.5" customHeight="1">
      <c r="A33" s="18"/>
      <c r="B33" s="18"/>
      <c r="C33" s="76"/>
      <c r="D33" s="18"/>
      <c r="E33" s="18"/>
      <c r="F33" s="18"/>
      <c r="G33" s="18"/>
      <c r="H33" s="18"/>
      <c r="I33" s="18"/>
      <c r="J33" s="18"/>
      <c r="K33" s="18"/>
      <c r="L33" s="23"/>
      <c r="M33" s="23"/>
      <c r="N33" s="20"/>
      <c r="O33" s="20"/>
      <c r="P33" s="20"/>
      <c r="Q33" s="20"/>
      <c r="R33" s="20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</row>
    <row r="34" spans="1:32" ht="19.5" customHeight="1">
      <c r="A34" s="18"/>
      <c r="B34" s="18"/>
      <c r="C34" s="76"/>
      <c r="D34" s="18"/>
      <c r="E34" s="18"/>
      <c r="F34" s="18"/>
      <c r="G34" s="18"/>
      <c r="H34" s="18"/>
      <c r="I34" s="18"/>
      <c r="J34" s="18"/>
      <c r="K34" s="18"/>
      <c r="L34" s="23"/>
      <c r="M34" s="23"/>
      <c r="N34" s="20"/>
      <c r="O34" s="20"/>
      <c r="P34" s="20"/>
      <c r="Q34" s="20"/>
      <c r="R34" s="20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</row>
    <row r="35" spans="1:32" ht="19.5" customHeight="1">
      <c r="A35" s="18"/>
      <c r="B35" s="18"/>
      <c r="C35" s="76"/>
      <c r="D35" s="18"/>
      <c r="E35" s="18"/>
      <c r="F35" s="18"/>
      <c r="G35" s="18"/>
      <c r="H35" s="18"/>
      <c r="I35" s="18"/>
      <c r="J35" s="18"/>
      <c r="K35" s="18"/>
      <c r="L35" s="23"/>
      <c r="M35" s="23"/>
      <c r="N35" s="20"/>
      <c r="O35" s="20"/>
      <c r="P35" s="20"/>
      <c r="Q35" s="20"/>
      <c r="R35" s="20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</row>
    <row r="36" spans="1:32" ht="19.5" customHeight="1">
      <c r="A36" s="18"/>
      <c r="B36" s="18"/>
      <c r="C36" s="76"/>
      <c r="D36" s="18"/>
      <c r="E36" s="18"/>
      <c r="F36" s="18"/>
      <c r="G36" s="18"/>
      <c r="H36" s="18"/>
      <c r="I36" s="18"/>
      <c r="J36" s="18"/>
      <c r="K36" s="18"/>
      <c r="L36" s="23"/>
      <c r="M36" s="23"/>
      <c r="N36" s="20"/>
      <c r="O36" s="20"/>
      <c r="P36" s="20"/>
      <c r="Q36" s="20"/>
      <c r="R36" s="20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</row>
    <row r="37" spans="1:32" ht="19.5" customHeight="1">
      <c r="A37" s="18"/>
      <c r="B37" s="18"/>
      <c r="C37" s="76"/>
      <c r="D37" s="18"/>
      <c r="E37" s="18"/>
      <c r="F37" s="18"/>
      <c r="G37" s="18"/>
      <c r="H37" s="18"/>
      <c r="I37" s="18"/>
      <c r="J37" s="18"/>
      <c r="K37" s="18"/>
      <c r="L37" s="23"/>
      <c r="M37" s="23"/>
      <c r="N37" s="20"/>
      <c r="O37" s="20"/>
      <c r="P37" s="20"/>
      <c r="Q37" s="20"/>
      <c r="R37" s="20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</row>
    <row r="38" spans="1:32" ht="19.5" customHeight="1">
      <c r="A38" s="18"/>
      <c r="B38" s="18"/>
      <c r="C38" s="76"/>
      <c r="D38" s="18"/>
      <c r="E38" s="18"/>
      <c r="F38" s="18"/>
      <c r="G38" s="18"/>
      <c r="H38" s="18"/>
      <c r="I38" s="18"/>
      <c r="J38" s="18"/>
      <c r="K38" s="18"/>
      <c r="L38" s="23"/>
      <c r="M38" s="23"/>
      <c r="N38" s="20"/>
      <c r="O38" s="20"/>
      <c r="P38" s="20"/>
      <c r="Q38" s="20"/>
      <c r="R38" s="20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</row>
    <row r="39" spans="1:32" ht="19.5" customHeight="1">
      <c r="A39" s="18"/>
      <c r="B39" s="18"/>
      <c r="C39" s="76"/>
      <c r="D39" s="18"/>
      <c r="E39" s="18"/>
      <c r="F39" s="18"/>
      <c r="G39" s="18"/>
      <c r="H39" s="18"/>
      <c r="I39" s="18"/>
      <c r="J39" s="18"/>
      <c r="K39" s="18"/>
      <c r="L39" s="23"/>
      <c r="M39" s="23"/>
      <c r="N39" s="20"/>
      <c r="O39" s="20"/>
      <c r="P39" s="20"/>
      <c r="Q39" s="20"/>
      <c r="R39" s="20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</row>
    <row r="40" spans="1:32" ht="19.5" customHeight="1">
      <c r="A40" s="18"/>
      <c r="B40" s="18"/>
      <c r="C40" s="76"/>
      <c r="D40" s="18"/>
      <c r="E40" s="18"/>
      <c r="F40" s="18"/>
      <c r="G40" s="18"/>
      <c r="H40" s="18"/>
      <c r="I40" s="18"/>
      <c r="J40" s="18"/>
      <c r="K40" s="18"/>
      <c r="L40" s="23"/>
      <c r="M40" s="23"/>
      <c r="N40" s="20"/>
      <c r="O40" s="20"/>
      <c r="P40" s="20"/>
      <c r="Q40" s="20"/>
      <c r="R40" s="20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</row>
    <row r="41" spans="1:32" ht="19.5" customHeight="1">
      <c r="A41" s="18"/>
      <c r="B41" s="18"/>
      <c r="C41" s="76"/>
      <c r="D41" s="18"/>
      <c r="E41" s="18"/>
      <c r="F41" s="18"/>
      <c r="G41" s="18"/>
      <c r="H41" s="18"/>
      <c r="I41" s="18"/>
      <c r="J41" s="18"/>
      <c r="K41" s="18"/>
      <c r="L41" s="23"/>
      <c r="M41" s="23"/>
      <c r="N41" s="20"/>
      <c r="O41" s="20"/>
      <c r="P41" s="20"/>
      <c r="Q41" s="20"/>
      <c r="R41" s="20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</row>
    <row r="42" spans="1:32" ht="19.5" customHeight="1">
      <c r="A42" s="18"/>
      <c r="B42" s="18"/>
      <c r="C42" s="76"/>
      <c r="D42" s="18"/>
      <c r="E42" s="18"/>
      <c r="F42" s="18"/>
      <c r="G42" s="18"/>
      <c r="H42" s="18"/>
      <c r="I42" s="18"/>
      <c r="J42" s="18"/>
      <c r="K42" s="18"/>
      <c r="L42" s="23"/>
      <c r="M42" s="23"/>
      <c r="N42" s="20"/>
      <c r="O42" s="20"/>
      <c r="P42" s="20"/>
      <c r="Q42" s="20"/>
      <c r="R42" s="20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</row>
    <row r="43" spans="1:32" ht="19.5" customHeight="1">
      <c r="A43" s="18"/>
      <c r="B43" s="18"/>
      <c r="C43" s="76"/>
      <c r="D43" s="18"/>
      <c r="E43" s="18"/>
      <c r="F43" s="18"/>
      <c r="G43" s="18"/>
      <c r="H43" s="18"/>
      <c r="I43" s="18"/>
      <c r="J43" s="18"/>
      <c r="K43" s="18"/>
      <c r="L43" s="23"/>
      <c r="M43" s="23"/>
      <c r="N43" s="20"/>
      <c r="O43" s="20"/>
      <c r="P43" s="20"/>
      <c r="Q43" s="20"/>
      <c r="R43" s="20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</row>
    <row r="44" spans="1:32" ht="19.5" customHeight="1">
      <c r="A44" s="18"/>
      <c r="B44" s="18"/>
      <c r="C44" s="76"/>
      <c r="D44" s="18"/>
      <c r="E44" s="18"/>
      <c r="F44" s="18"/>
      <c r="G44" s="18"/>
      <c r="H44" s="18"/>
      <c r="I44" s="18"/>
      <c r="J44" s="18"/>
      <c r="K44" s="18"/>
      <c r="L44" s="23"/>
      <c r="M44" s="23"/>
      <c r="N44" s="20"/>
      <c r="O44" s="20"/>
      <c r="P44" s="20"/>
      <c r="Q44" s="20"/>
      <c r="R44" s="20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</row>
    <row r="45" spans="1:32" ht="19.5" customHeight="1">
      <c r="A45" s="18"/>
      <c r="B45" s="18"/>
      <c r="C45" s="76"/>
      <c r="D45" s="18"/>
      <c r="E45" s="18"/>
      <c r="F45" s="18"/>
      <c r="G45" s="18"/>
      <c r="H45" s="18"/>
      <c r="I45" s="18"/>
      <c r="J45" s="18"/>
      <c r="K45" s="18"/>
      <c r="L45" s="23"/>
      <c r="M45" s="23"/>
      <c r="N45" s="20"/>
      <c r="O45" s="20"/>
      <c r="P45" s="20"/>
      <c r="Q45" s="20"/>
      <c r="R45" s="20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</row>
    <row r="46" spans="1:32" ht="19.5" customHeight="1">
      <c r="A46" s="18"/>
      <c r="B46" s="18"/>
      <c r="C46" s="76"/>
      <c r="D46" s="18"/>
      <c r="E46" s="18"/>
      <c r="F46" s="18"/>
      <c r="G46" s="18"/>
      <c r="H46" s="18"/>
      <c r="I46" s="18"/>
      <c r="J46" s="18"/>
      <c r="K46" s="18"/>
      <c r="L46" s="23"/>
      <c r="M46" s="23"/>
      <c r="N46" s="20"/>
      <c r="O46" s="20"/>
      <c r="P46" s="20"/>
      <c r="Q46" s="20"/>
      <c r="R46" s="20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</row>
    <row r="47" spans="1:32" ht="19.5" customHeight="1">
      <c r="A47" s="18"/>
      <c r="B47" s="18"/>
      <c r="C47" s="76"/>
      <c r="D47" s="18"/>
      <c r="E47" s="18"/>
      <c r="F47" s="18"/>
      <c r="G47" s="18"/>
      <c r="H47" s="18"/>
      <c r="I47" s="18"/>
      <c r="J47" s="18"/>
      <c r="K47" s="18"/>
      <c r="L47" s="23"/>
      <c r="M47" s="23"/>
      <c r="N47" s="20"/>
      <c r="O47" s="20"/>
      <c r="P47" s="20"/>
      <c r="Q47" s="20"/>
      <c r="R47" s="20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</row>
    <row r="48" spans="1:32" ht="19.5" customHeight="1">
      <c r="A48" s="18"/>
      <c r="B48" s="18"/>
      <c r="C48" s="76"/>
      <c r="D48" s="18"/>
      <c r="E48" s="18"/>
      <c r="F48" s="18"/>
      <c r="G48" s="18"/>
      <c r="H48" s="18"/>
      <c r="I48" s="18"/>
      <c r="J48" s="18"/>
      <c r="K48" s="18"/>
      <c r="L48" s="23"/>
      <c r="M48" s="23"/>
      <c r="N48" s="20"/>
      <c r="O48" s="20"/>
      <c r="P48" s="20"/>
      <c r="Q48" s="20"/>
      <c r="R48" s="20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</row>
    <row r="49" spans="1:32" ht="19.5" customHeight="1">
      <c r="A49" s="18"/>
      <c r="B49" s="18"/>
      <c r="C49" s="76"/>
      <c r="D49" s="18"/>
      <c r="E49" s="18"/>
      <c r="F49" s="18"/>
      <c r="G49" s="18"/>
      <c r="H49" s="18"/>
      <c r="I49" s="18"/>
      <c r="J49" s="18"/>
      <c r="K49" s="18"/>
      <c r="L49" s="23"/>
      <c r="M49" s="23"/>
      <c r="N49" s="20"/>
      <c r="O49" s="20"/>
      <c r="P49" s="20"/>
      <c r="Q49" s="20"/>
      <c r="R49" s="20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</row>
    <row r="50" spans="1:32" ht="19.5" customHeight="1">
      <c r="A50" s="18"/>
      <c r="B50" s="18"/>
      <c r="C50" s="76"/>
      <c r="D50" s="18"/>
      <c r="E50" s="18"/>
      <c r="F50" s="18"/>
      <c r="G50" s="18"/>
      <c r="H50" s="18"/>
      <c r="I50" s="18"/>
      <c r="J50" s="18"/>
      <c r="K50" s="18"/>
      <c r="L50" s="23"/>
      <c r="M50" s="23"/>
      <c r="N50" s="20"/>
      <c r="O50" s="20"/>
      <c r="P50" s="20"/>
      <c r="Q50" s="20"/>
      <c r="R50" s="20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</row>
    <row r="51" spans="1:32" ht="19.5" customHeight="1">
      <c r="A51" s="18"/>
      <c r="B51" s="18"/>
      <c r="C51" s="76"/>
      <c r="D51" s="18"/>
      <c r="E51" s="18"/>
      <c r="F51" s="18"/>
      <c r="G51" s="18"/>
      <c r="H51" s="18"/>
      <c r="I51" s="18"/>
      <c r="J51" s="18"/>
      <c r="K51" s="18"/>
      <c r="L51" s="23"/>
      <c r="M51" s="23"/>
      <c r="N51" s="20"/>
      <c r="O51" s="20"/>
      <c r="P51" s="20"/>
      <c r="Q51" s="20"/>
      <c r="R51" s="20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</row>
    <row r="52" spans="1:32" ht="19.5" customHeight="1">
      <c r="A52" s="18"/>
      <c r="B52" s="18"/>
      <c r="C52" s="76"/>
      <c r="D52" s="18"/>
      <c r="E52" s="18"/>
      <c r="F52" s="18"/>
      <c r="G52" s="18"/>
      <c r="H52" s="18"/>
      <c r="I52" s="18"/>
      <c r="J52" s="18"/>
      <c r="K52" s="18"/>
      <c r="L52" s="23"/>
      <c r="M52" s="23"/>
      <c r="N52" s="20"/>
      <c r="O52" s="20"/>
      <c r="P52" s="20"/>
      <c r="Q52" s="20"/>
      <c r="R52" s="20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</row>
    <row r="53" spans="1:32" ht="19.5" customHeight="1">
      <c r="A53" s="18"/>
      <c r="B53" s="18"/>
      <c r="C53" s="76"/>
      <c r="D53" s="18"/>
      <c r="E53" s="18"/>
      <c r="F53" s="18"/>
      <c r="G53" s="18"/>
      <c r="H53" s="18"/>
      <c r="I53" s="18"/>
      <c r="J53" s="18"/>
      <c r="K53" s="18"/>
      <c r="L53" s="23"/>
      <c r="M53" s="23"/>
      <c r="N53" s="20"/>
      <c r="O53" s="20"/>
      <c r="P53" s="20"/>
      <c r="Q53" s="20"/>
      <c r="R53" s="20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</row>
    <row r="54" spans="1:32" ht="19.5" customHeight="1">
      <c r="A54" s="18"/>
      <c r="B54" s="18"/>
      <c r="C54" s="76"/>
      <c r="D54" s="18"/>
      <c r="E54" s="18"/>
      <c r="F54" s="18"/>
      <c r="G54" s="18"/>
      <c r="H54" s="18"/>
      <c r="I54" s="18"/>
      <c r="J54" s="18"/>
      <c r="K54" s="18"/>
      <c r="L54" s="23"/>
      <c r="M54" s="23"/>
      <c r="N54" s="20"/>
      <c r="O54" s="20"/>
      <c r="P54" s="20"/>
      <c r="Q54" s="20"/>
      <c r="R54" s="20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</row>
    <row r="55" spans="1:32" ht="19.5" customHeight="1">
      <c r="A55" s="18"/>
      <c r="B55" s="18"/>
      <c r="C55" s="76"/>
      <c r="D55" s="18"/>
      <c r="E55" s="18"/>
      <c r="F55" s="18"/>
      <c r="G55" s="18"/>
      <c r="H55" s="18"/>
      <c r="I55" s="18"/>
      <c r="J55" s="18"/>
      <c r="K55" s="18"/>
      <c r="L55" s="23"/>
      <c r="M55" s="23"/>
      <c r="N55" s="20"/>
      <c r="O55" s="20"/>
      <c r="P55" s="20"/>
      <c r="Q55" s="20"/>
      <c r="R55" s="20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</row>
    <row r="56" spans="1:32" ht="19.5" customHeight="1">
      <c r="A56" s="18"/>
      <c r="B56" s="18"/>
      <c r="C56" s="76"/>
      <c r="D56" s="18"/>
      <c r="E56" s="18"/>
      <c r="F56" s="18"/>
      <c r="G56" s="18"/>
      <c r="H56" s="18"/>
      <c r="I56" s="18"/>
      <c r="J56" s="18"/>
      <c r="K56" s="18"/>
      <c r="L56" s="23"/>
      <c r="M56" s="23"/>
      <c r="N56" s="20"/>
      <c r="O56" s="20"/>
      <c r="P56" s="20"/>
      <c r="Q56" s="20"/>
      <c r="R56" s="20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</row>
    <row r="57" spans="1:32" ht="19.5" customHeight="1">
      <c r="A57" s="18"/>
      <c r="B57" s="18"/>
      <c r="C57" s="76"/>
      <c r="D57" s="18"/>
      <c r="E57" s="18"/>
      <c r="F57" s="18"/>
      <c r="G57" s="18"/>
      <c r="H57" s="18"/>
      <c r="I57" s="18"/>
      <c r="J57" s="18"/>
      <c r="K57" s="18"/>
      <c r="L57" s="23"/>
      <c r="M57" s="23"/>
      <c r="N57" s="20"/>
      <c r="O57" s="20"/>
      <c r="P57" s="20"/>
      <c r="Q57" s="20"/>
      <c r="R57" s="20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</row>
    <row r="58" spans="1:32" ht="19.5" customHeight="1">
      <c r="A58" s="18"/>
      <c r="B58" s="18"/>
      <c r="C58" s="76"/>
      <c r="D58" s="18"/>
      <c r="E58" s="18"/>
      <c r="F58" s="18"/>
      <c r="G58" s="18"/>
      <c r="H58" s="18"/>
      <c r="I58" s="18"/>
      <c r="J58" s="18"/>
      <c r="K58" s="18"/>
      <c r="L58" s="23"/>
      <c r="M58" s="23"/>
      <c r="N58" s="20"/>
      <c r="O58" s="20"/>
      <c r="P58" s="20"/>
      <c r="Q58" s="20"/>
      <c r="R58" s="20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</row>
    <row r="59" spans="1:32" ht="19.5" customHeight="1">
      <c r="A59" s="18"/>
      <c r="B59" s="18"/>
      <c r="C59" s="76"/>
      <c r="D59" s="18"/>
      <c r="E59" s="18"/>
      <c r="F59" s="18"/>
      <c r="G59" s="18"/>
      <c r="H59" s="18"/>
      <c r="I59" s="18"/>
      <c r="J59" s="18"/>
      <c r="K59" s="18"/>
      <c r="L59" s="23"/>
      <c r="M59" s="23"/>
      <c r="N59" s="20"/>
      <c r="O59" s="20"/>
      <c r="P59" s="20"/>
      <c r="Q59" s="20"/>
      <c r="R59" s="20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</row>
    <row r="60" spans="1:32" ht="19.5" customHeight="1">
      <c r="A60" s="18"/>
      <c r="B60" s="18"/>
      <c r="C60" s="76"/>
      <c r="D60" s="18"/>
      <c r="E60" s="18"/>
      <c r="F60" s="18"/>
      <c r="G60" s="18"/>
      <c r="H60" s="18"/>
      <c r="I60" s="18"/>
      <c r="J60" s="18"/>
      <c r="K60" s="18"/>
      <c r="L60" s="23"/>
      <c r="M60" s="23"/>
      <c r="N60" s="20"/>
      <c r="O60" s="20"/>
      <c r="P60" s="20"/>
      <c r="Q60" s="20"/>
      <c r="R60" s="20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</row>
    <row r="61" spans="1:32" ht="19.5" customHeight="1">
      <c r="A61" s="18"/>
      <c r="B61" s="18"/>
      <c r="C61" s="76"/>
      <c r="D61" s="18"/>
      <c r="E61" s="18"/>
      <c r="F61" s="18"/>
      <c r="G61" s="18"/>
      <c r="H61" s="18"/>
      <c r="I61" s="18"/>
      <c r="J61" s="18"/>
      <c r="K61" s="18"/>
      <c r="L61" s="23"/>
      <c r="M61" s="23"/>
      <c r="N61" s="20"/>
      <c r="O61" s="20"/>
      <c r="P61" s="20"/>
      <c r="Q61" s="20"/>
      <c r="R61" s="20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</row>
    <row r="62" spans="1:32" ht="19.5" customHeight="1">
      <c r="A62" s="18"/>
      <c r="B62" s="18"/>
      <c r="C62" s="76"/>
      <c r="D62" s="18"/>
      <c r="E62" s="18"/>
      <c r="F62" s="18"/>
      <c r="G62" s="18"/>
      <c r="H62" s="18"/>
      <c r="I62" s="18"/>
      <c r="J62" s="18"/>
      <c r="K62" s="18"/>
      <c r="L62" s="23"/>
      <c r="M62" s="23"/>
      <c r="N62" s="20"/>
      <c r="O62" s="20"/>
      <c r="P62" s="20"/>
      <c r="Q62" s="20"/>
      <c r="R62" s="20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</row>
    <row r="63" spans="1:32" ht="19.5" customHeight="1">
      <c r="A63" s="18"/>
      <c r="B63" s="18"/>
      <c r="C63" s="76"/>
      <c r="D63" s="18"/>
      <c r="E63" s="18"/>
      <c r="F63" s="18"/>
      <c r="G63" s="18"/>
      <c r="H63" s="18"/>
      <c r="I63" s="18"/>
      <c r="J63" s="18"/>
      <c r="K63" s="18"/>
      <c r="L63" s="23"/>
      <c r="M63" s="23"/>
      <c r="N63" s="20"/>
      <c r="O63" s="20"/>
      <c r="P63" s="20"/>
      <c r="Q63" s="20"/>
      <c r="R63" s="20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</row>
    <row r="64" spans="1:32" ht="19.5" customHeight="1">
      <c r="A64" s="18"/>
      <c r="B64" s="18"/>
      <c r="C64" s="76"/>
      <c r="D64" s="18"/>
      <c r="E64" s="18"/>
      <c r="F64" s="18"/>
      <c r="G64" s="18"/>
      <c r="H64" s="18"/>
      <c r="I64" s="18"/>
      <c r="J64" s="18"/>
      <c r="K64" s="18"/>
      <c r="L64" s="23"/>
      <c r="M64" s="23"/>
      <c r="N64" s="20"/>
      <c r="O64" s="20"/>
      <c r="P64" s="20"/>
      <c r="Q64" s="20"/>
      <c r="R64" s="20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</row>
    <row r="65" spans="1:32" ht="19.5" customHeight="1">
      <c r="A65" s="18"/>
      <c r="B65" s="18"/>
      <c r="C65" s="76"/>
      <c r="D65" s="18"/>
      <c r="E65" s="18"/>
      <c r="F65" s="18"/>
      <c r="G65" s="18"/>
      <c r="H65" s="18"/>
      <c r="I65" s="18"/>
      <c r="J65" s="18"/>
      <c r="K65" s="18"/>
      <c r="L65" s="23"/>
      <c r="M65" s="23"/>
      <c r="N65" s="20"/>
      <c r="O65" s="20"/>
      <c r="P65" s="20"/>
      <c r="Q65" s="20"/>
      <c r="R65" s="20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</row>
    <row r="66" spans="1:32" ht="19.5" customHeight="1">
      <c r="A66" s="18"/>
      <c r="B66" s="18"/>
      <c r="C66" s="76"/>
      <c r="D66" s="18"/>
      <c r="E66" s="18"/>
      <c r="F66" s="18"/>
      <c r="G66" s="18"/>
      <c r="H66" s="18"/>
      <c r="I66" s="18"/>
      <c r="J66" s="18"/>
      <c r="K66" s="18"/>
      <c r="L66" s="23"/>
      <c r="M66" s="23"/>
      <c r="N66" s="20"/>
      <c r="O66" s="20"/>
      <c r="P66" s="20"/>
      <c r="Q66" s="20"/>
      <c r="R66" s="20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</row>
    <row r="67" spans="1:32" ht="19.5" customHeight="1">
      <c r="A67" s="18"/>
      <c r="B67" s="18"/>
      <c r="C67" s="76"/>
      <c r="D67" s="18"/>
      <c r="E67" s="18"/>
      <c r="F67" s="18"/>
      <c r="G67" s="18"/>
      <c r="H67" s="18"/>
      <c r="I67" s="18"/>
      <c r="J67" s="18"/>
      <c r="K67" s="18"/>
      <c r="L67" s="23"/>
      <c r="M67" s="23"/>
      <c r="N67" s="20"/>
      <c r="O67" s="20"/>
      <c r="P67" s="20"/>
      <c r="Q67" s="20"/>
      <c r="R67" s="20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</row>
    <row r="68" spans="1:32" ht="19.5" customHeight="1">
      <c r="A68" s="18"/>
      <c r="B68" s="18"/>
      <c r="C68" s="76"/>
      <c r="D68" s="18"/>
      <c r="E68" s="18"/>
      <c r="F68" s="18"/>
      <c r="G68" s="18"/>
      <c r="H68" s="18"/>
      <c r="I68" s="18"/>
      <c r="J68" s="18"/>
      <c r="K68" s="18"/>
      <c r="L68" s="23"/>
      <c r="M68" s="23"/>
      <c r="N68" s="20"/>
      <c r="O68" s="20"/>
      <c r="P68" s="20"/>
      <c r="Q68" s="20"/>
      <c r="R68" s="20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</row>
    <row r="69" spans="1:32" ht="19.5" customHeight="1">
      <c r="A69" s="18"/>
      <c r="B69" s="18"/>
      <c r="C69" s="76"/>
      <c r="D69" s="18"/>
      <c r="E69" s="18"/>
      <c r="F69" s="18"/>
      <c r="G69" s="18"/>
      <c r="H69" s="18"/>
      <c r="I69" s="18"/>
      <c r="J69" s="18"/>
      <c r="K69" s="18"/>
      <c r="L69" s="23"/>
      <c r="M69" s="23"/>
      <c r="N69" s="20"/>
      <c r="O69" s="20"/>
      <c r="P69" s="20"/>
      <c r="Q69" s="20"/>
      <c r="R69" s="20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</row>
    <row r="70" spans="1:32" ht="19.5" customHeight="1">
      <c r="A70" s="18"/>
      <c r="B70" s="18"/>
      <c r="C70" s="76"/>
      <c r="D70" s="18"/>
      <c r="E70" s="18"/>
      <c r="F70" s="18"/>
      <c r="G70" s="18"/>
      <c r="H70" s="18"/>
      <c r="I70" s="18"/>
      <c r="J70" s="18"/>
      <c r="K70" s="18"/>
      <c r="L70" s="23"/>
      <c r="M70" s="23"/>
      <c r="N70" s="20"/>
      <c r="O70" s="20"/>
      <c r="P70" s="20"/>
      <c r="Q70" s="20"/>
      <c r="R70" s="20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</row>
    <row r="71" spans="1:32" ht="19.5" customHeight="1">
      <c r="A71" s="18"/>
      <c r="B71" s="18"/>
      <c r="C71" s="76"/>
      <c r="D71" s="18"/>
      <c r="E71" s="18"/>
      <c r="F71" s="18"/>
      <c r="G71" s="18"/>
      <c r="H71" s="18"/>
      <c r="I71" s="18"/>
      <c r="J71" s="18"/>
      <c r="K71" s="18"/>
      <c r="L71" s="23"/>
      <c r="M71" s="23"/>
      <c r="N71" s="20"/>
      <c r="O71" s="20"/>
      <c r="P71" s="20"/>
      <c r="Q71" s="20"/>
      <c r="R71" s="20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</row>
    <row r="72" spans="1:32" ht="19.5" customHeight="1">
      <c r="A72" s="18"/>
      <c r="B72" s="18"/>
      <c r="C72" s="76"/>
      <c r="D72" s="18"/>
      <c r="E72" s="18"/>
      <c r="F72" s="18"/>
      <c r="G72" s="18"/>
      <c r="H72" s="18"/>
      <c r="I72" s="18"/>
      <c r="J72" s="18"/>
      <c r="K72" s="18"/>
      <c r="L72" s="23"/>
      <c r="M72" s="23"/>
      <c r="N72" s="20"/>
      <c r="O72" s="20"/>
      <c r="P72" s="20"/>
      <c r="Q72" s="20"/>
      <c r="R72" s="20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</row>
    <row r="73" spans="1:32" ht="19.5" customHeight="1">
      <c r="A73" s="18"/>
      <c r="B73" s="18"/>
      <c r="C73" s="76"/>
      <c r="D73" s="18"/>
      <c r="E73" s="18"/>
      <c r="F73" s="18"/>
      <c r="G73" s="18"/>
      <c r="H73" s="18"/>
      <c r="I73" s="18"/>
      <c r="J73" s="18"/>
      <c r="K73" s="18"/>
      <c r="L73" s="23"/>
      <c r="M73" s="23"/>
      <c r="N73" s="20"/>
      <c r="O73" s="20"/>
      <c r="P73" s="20"/>
      <c r="Q73" s="20"/>
      <c r="R73" s="20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</row>
    <row r="74" spans="1:32" ht="19.5" customHeight="1">
      <c r="A74" s="18"/>
      <c r="B74" s="18"/>
      <c r="C74" s="76"/>
      <c r="D74" s="18"/>
      <c r="E74" s="18"/>
      <c r="F74" s="18"/>
      <c r="G74" s="18"/>
      <c r="H74" s="18"/>
      <c r="I74" s="18"/>
      <c r="J74" s="18"/>
      <c r="K74" s="18"/>
      <c r="L74" s="23"/>
      <c r="M74" s="23"/>
      <c r="N74" s="20"/>
      <c r="O74" s="20"/>
      <c r="P74" s="20"/>
      <c r="Q74" s="20"/>
      <c r="R74" s="20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</row>
    <row r="75" spans="1:32" ht="19.5" customHeight="1">
      <c r="A75" s="18"/>
      <c r="B75" s="18"/>
      <c r="C75" s="76"/>
      <c r="D75" s="18"/>
      <c r="E75" s="18"/>
      <c r="F75" s="18"/>
      <c r="G75" s="18"/>
      <c r="H75" s="18"/>
      <c r="I75" s="18"/>
      <c r="J75" s="18"/>
      <c r="K75" s="18"/>
      <c r="L75" s="23"/>
      <c r="M75" s="23"/>
      <c r="N75" s="20"/>
      <c r="O75" s="20"/>
      <c r="P75" s="20"/>
      <c r="Q75" s="20"/>
      <c r="R75" s="20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</row>
    <row r="76" spans="1:32" ht="19.5" customHeight="1">
      <c r="A76" s="18"/>
      <c r="B76" s="18"/>
      <c r="C76" s="76"/>
      <c r="D76" s="18"/>
      <c r="E76" s="18"/>
      <c r="F76" s="18"/>
      <c r="G76" s="18"/>
      <c r="H76" s="18"/>
      <c r="I76" s="18"/>
      <c r="J76" s="18"/>
      <c r="K76" s="18"/>
      <c r="L76" s="23"/>
      <c r="M76" s="23"/>
      <c r="N76" s="20"/>
      <c r="O76" s="20"/>
      <c r="P76" s="20"/>
      <c r="Q76" s="20"/>
      <c r="R76" s="20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</row>
    <row r="77" spans="1:32" ht="19.5" customHeight="1">
      <c r="A77" s="18"/>
      <c r="B77" s="18"/>
      <c r="C77" s="76"/>
      <c r="D77" s="18"/>
      <c r="E77" s="18"/>
      <c r="F77" s="18"/>
      <c r="G77" s="18"/>
      <c r="H77" s="18"/>
      <c r="I77" s="18"/>
      <c r="J77" s="18"/>
      <c r="K77" s="18"/>
      <c r="L77" s="23"/>
      <c r="M77" s="23"/>
      <c r="N77" s="20"/>
      <c r="O77" s="20"/>
      <c r="P77" s="20"/>
      <c r="Q77" s="20"/>
      <c r="R77" s="20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</row>
    <row r="78" spans="1:32" ht="19.5" customHeight="1">
      <c r="A78" s="18"/>
      <c r="B78" s="18"/>
      <c r="C78" s="76"/>
      <c r="D78" s="18"/>
      <c r="E78" s="18"/>
      <c r="F78" s="18"/>
      <c r="G78" s="18"/>
      <c r="H78" s="18"/>
      <c r="I78" s="18"/>
      <c r="J78" s="18"/>
      <c r="K78" s="18"/>
      <c r="L78" s="23"/>
      <c r="M78" s="23"/>
      <c r="N78" s="20"/>
      <c r="O78" s="20"/>
      <c r="P78" s="20"/>
      <c r="Q78" s="20"/>
      <c r="R78" s="20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</row>
    <row r="79" spans="1:32" ht="19.5" customHeight="1">
      <c r="A79" s="18"/>
      <c r="B79" s="18"/>
      <c r="C79" s="76"/>
      <c r="D79" s="18"/>
      <c r="E79" s="18"/>
      <c r="F79" s="18"/>
      <c r="G79" s="18"/>
      <c r="H79" s="18"/>
      <c r="I79" s="18"/>
      <c r="J79" s="18"/>
      <c r="K79" s="18"/>
      <c r="L79" s="23"/>
      <c r="M79" s="23"/>
      <c r="N79" s="20"/>
      <c r="O79" s="20"/>
      <c r="P79" s="20"/>
      <c r="Q79" s="20"/>
      <c r="R79" s="20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</row>
    <row r="80" spans="1:32" ht="19.5" customHeight="1">
      <c r="A80" s="18"/>
      <c r="B80" s="18"/>
      <c r="C80" s="76"/>
      <c r="D80" s="18"/>
      <c r="E80" s="18"/>
      <c r="F80" s="18"/>
      <c r="G80" s="18"/>
      <c r="H80" s="18"/>
      <c r="I80" s="18"/>
      <c r="J80" s="18"/>
      <c r="K80" s="18"/>
      <c r="L80" s="23"/>
      <c r="M80" s="23"/>
      <c r="N80" s="20"/>
      <c r="O80" s="20"/>
      <c r="P80" s="20"/>
      <c r="Q80" s="20"/>
      <c r="R80" s="20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</row>
    <row r="81" spans="1:32" ht="19.5" customHeight="1">
      <c r="A81" s="18"/>
      <c r="B81" s="18"/>
      <c r="C81" s="76"/>
      <c r="D81" s="18"/>
      <c r="E81" s="18"/>
      <c r="F81" s="18"/>
      <c r="G81" s="18"/>
      <c r="H81" s="18"/>
      <c r="I81" s="18"/>
      <c r="J81" s="18"/>
      <c r="K81" s="18"/>
      <c r="L81" s="23"/>
      <c r="M81" s="23"/>
      <c r="N81" s="20"/>
      <c r="O81" s="20"/>
      <c r="P81" s="20"/>
      <c r="Q81" s="20"/>
      <c r="R81" s="20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</row>
    <row r="82" spans="1:32" ht="19.5" customHeight="1">
      <c r="A82" s="18"/>
      <c r="B82" s="18"/>
      <c r="C82" s="76"/>
      <c r="D82" s="18"/>
      <c r="E82" s="18"/>
      <c r="F82" s="18"/>
      <c r="G82" s="18"/>
      <c r="H82" s="18"/>
      <c r="I82" s="18"/>
      <c r="J82" s="18"/>
      <c r="K82" s="18"/>
      <c r="L82" s="23"/>
      <c r="M82" s="23"/>
      <c r="N82" s="20"/>
      <c r="O82" s="20"/>
      <c r="P82" s="20"/>
      <c r="Q82" s="20"/>
      <c r="R82" s="20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</row>
    <row r="83" spans="1:32" ht="19.5" customHeight="1">
      <c r="A83" s="18"/>
      <c r="B83" s="18"/>
      <c r="C83" s="76"/>
      <c r="D83" s="18"/>
      <c r="E83" s="18"/>
      <c r="F83" s="18"/>
      <c r="G83" s="18"/>
      <c r="H83" s="18"/>
      <c r="I83" s="18"/>
      <c r="J83" s="18"/>
      <c r="K83" s="18"/>
      <c r="L83" s="23"/>
      <c r="M83" s="23"/>
      <c r="N83" s="20"/>
      <c r="O83" s="20"/>
      <c r="P83" s="20"/>
      <c r="Q83" s="20"/>
      <c r="R83" s="20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</row>
    <row r="84" spans="1:32" ht="19.5" customHeight="1">
      <c r="A84" s="18"/>
      <c r="B84" s="18"/>
      <c r="C84" s="76"/>
      <c r="D84" s="18"/>
      <c r="E84" s="18"/>
      <c r="F84" s="18"/>
      <c r="G84" s="18"/>
      <c r="H84" s="18"/>
      <c r="I84" s="18"/>
      <c r="J84" s="18"/>
      <c r="K84" s="18"/>
      <c r="L84" s="23"/>
      <c r="M84" s="23"/>
      <c r="N84" s="20"/>
      <c r="O84" s="20"/>
      <c r="P84" s="20"/>
      <c r="Q84" s="20"/>
      <c r="R84" s="20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</row>
    <row r="85" spans="1:32" ht="19.5" customHeight="1">
      <c r="A85" s="18"/>
      <c r="B85" s="18"/>
      <c r="C85" s="76"/>
      <c r="D85" s="18"/>
      <c r="E85" s="18"/>
      <c r="F85" s="18"/>
      <c r="G85" s="18"/>
      <c r="H85" s="18"/>
      <c r="I85" s="18"/>
      <c r="J85" s="18"/>
      <c r="K85" s="18"/>
      <c r="L85" s="23"/>
      <c r="M85" s="23"/>
      <c r="N85" s="20"/>
      <c r="O85" s="20"/>
      <c r="P85" s="20"/>
      <c r="Q85" s="20"/>
      <c r="R85" s="20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</row>
    <row r="86" spans="1:32" ht="19.5" customHeight="1">
      <c r="A86" s="18"/>
      <c r="B86" s="18"/>
      <c r="C86" s="76"/>
      <c r="D86" s="18"/>
      <c r="E86" s="18"/>
      <c r="F86" s="18"/>
      <c r="G86" s="18"/>
      <c r="H86" s="18"/>
      <c r="I86" s="18"/>
      <c r="J86" s="18"/>
      <c r="K86" s="18"/>
      <c r="L86" s="23"/>
      <c r="M86" s="23"/>
      <c r="N86" s="20"/>
      <c r="O86" s="20"/>
      <c r="P86" s="20"/>
      <c r="Q86" s="20"/>
      <c r="R86" s="20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</row>
    <row r="87" spans="1:32" ht="19.5" customHeight="1">
      <c r="A87" s="18"/>
      <c r="B87" s="18"/>
      <c r="C87" s="76"/>
      <c r="D87" s="18"/>
      <c r="E87" s="18"/>
      <c r="F87" s="18"/>
      <c r="G87" s="18"/>
      <c r="H87" s="18"/>
      <c r="I87" s="18"/>
      <c r="J87" s="18"/>
      <c r="K87" s="18"/>
      <c r="L87" s="23"/>
      <c r="M87" s="23"/>
      <c r="N87" s="20"/>
      <c r="O87" s="20"/>
      <c r="P87" s="20"/>
      <c r="Q87" s="20"/>
      <c r="R87" s="20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</row>
    <row r="88" spans="1:32" ht="19.5" customHeight="1">
      <c r="A88" s="18"/>
      <c r="B88" s="18"/>
      <c r="C88" s="76"/>
      <c r="D88" s="18"/>
      <c r="E88" s="18"/>
      <c r="F88" s="18"/>
      <c r="G88" s="18"/>
      <c r="H88" s="18"/>
      <c r="I88" s="18"/>
      <c r="J88" s="18"/>
      <c r="K88" s="18"/>
      <c r="L88" s="23"/>
      <c r="M88" s="23"/>
      <c r="N88" s="20"/>
      <c r="O88" s="20"/>
      <c r="P88" s="20"/>
      <c r="Q88" s="20"/>
      <c r="R88" s="20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</row>
    <row r="89" spans="1:32" ht="19.5" customHeight="1">
      <c r="A89" s="18"/>
      <c r="B89" s="18"/>
      <c r="C89" s="76"/>
      <c r="D89" s="18"/>
      <c r="E89" s="18"/>
      <c r="F89" s="18"/>
      <c r="G89" s="18"/>
      <c r="H89" s="18"/>
      <c r="I89" s="18"/>
      <c r="J89" s="18"/>
      <c r="K89" s="18"/>
      <c r="L89" s="23"/>
      <c r="M89" s="23"/>
      <c r="N89" s="20"/>
      <c r="O89" s="20"/>
      <c r="P89" s="20"/>
      <c r="Q89" s="20"/>
      <c r="R89" s="20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</row>
    <row r="90" spans="1:32" ht="19.5" customHeight="1">
      <c r="A90" s="18"/>
      <c r="B90" s="18"/>
      <c r="C90" s="76"/>
      <c r="D90" s="18"/>
      <c r="E90" s="18"/>
      <c r="F90" s="18"/>
      <c r="G90" s="18"/>
      <c r="H90" s="18"/>
      <c r="I90" s="18"/>
      <c r="J90" s="18"/>
      <c r="K90" s="18"/>
      <c r="L90" s="23"/>
      <c r="M90" s="23"/>
      <c r="N90" s="20"/>
      <c r="O90" s="20"/>
      <c r="P90" s="20"/>
      <c r="Q90" s="20"/>
      <c r="R90" s="20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</row>
    <row r="91" spans="1:32" ht="19.5" customHeight="1">
      <c r="A91" s="18"/>
      <c r="B91" s="18"/>
      <c r="C91" s="76"/>
      <c r="D91" s="18"/>
      <c r="E91" s="18"/>
      <c r="F91" s="18"/>
      <c r="G91" s="18"/>
      <c r="H91" s="18"/>
      <c r="I91" s="18"/>
      <c r="J91" s="18"/>
      <c r="K91" s="18"/>
      <c r="L91" s="23"/>
      <c r="M91" s="23"/>
      <c r="N91" s="20"/>
      <c r="O91" s="20"/>
      <c r="P91" s="20"/>
      <c r="Q91" s="20"/>
      <c r="R91" s="20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</row>
    <row r="92" spans="1:32" ht="19.5" customHeight="1">
      <c r="A92" s="18"/>
      <c r="B92" s="18"/>
      <c r="C92" s="76"/>
      <c r="D92" s="18"/>
      <c r="E92" s="18"/>
      <c r="F92" s="18"/>
      <c r="G92" s="18"/>
      <c r="H92" s="18"/>
      <c r="I92" s="18"/>
      <c r="J92" s="18"/>
      <c r="K92" s="18"/>
      <c r="L92" s="23"/>
      <c r="M92" s="23"/>
      <c r="N92" s="20"/>
      <c r="O92" s="20"/>
      <c r="P92" s="20"/>
      <c r="Q92" s="20"/>
      <c r="R92" s="20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</row>
    <row r="93" spans="1:32" ht="19.5" customHeight="1">
      <c r="A93" s="18"/>
      <c r="B93" s="18"/>
      <c r="C93" s="76"/>
      <c r="D93" s="18"/>
      <c r="E93" s="18"/>
      <c r="F93" s="18"/>
      <c r="G93" s="18"/>
      <c r="H93" s="18"/>
      <c r="I93" s="18"/>
      <c r="J93" s="18"/>
      <c r="K93" s="18"/>
      <c r="L93" s="23"/>
      <c r="M93" s="23"/>
      <c r="N93" s="20"/>
      <c r="O93" s="20"/>
      <c r="P93" s="20"/>
      <c r="Q93" s="20"/>
      <c r="R93" s="20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</row>
    <row r="94" spans="1:32" ht="19.5" customHeight="1">
      <c r="A94" s="18"/>
      <c r="B94" s="18"/>
      <c r="C94" s="76"/>
      <c r="D94" s="18"/>
      <c r="E94" s="18"/>
      <c r="F94" s="18"/>
      <c r="G94" s="18"/>
      <c r="H94" s="18"/>
      <c r="I94" s="18"/>
      <c r="J94" s="18"/>
      <c r="K94" s="18"/>
      <c r="L94" s="23"/>
      <c r="M94" s="23"/>
      <c r="N94" s="20"/>
      <c r="O94" s="20"/>
      <c r="P94" s="20"/>
      <c r="Q94" s="20"/>
      <c r="R94" s="20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</row>
    <row r="95" spans="1:32" ht="19.5" customHeight="1">
      <c r="A95" s="18"/>
      <c r="B95" s="18"/>
      <c r="C95" s="76"/>
      <c r="D95" s="18"/>
      <c r="E95" s="18"/>
      <c r="F95" s="18"/>
      <c r="G95" s="18"/>
      <c r="H95" s="18"/>
      <c r="I95" s="18"/>
      <c r="J95" s="18"/>
      <c r="K95" s="18"/>
      <c r="L95" s="23"/>
      <c r="M95" s="23"/>
      <c r="N95" s="20"/>
      <c r="O95" s="20"/>
      <c r="P95" s="20"/>
      <c r="Q95" s="20"/>
      <c r="R95" s="20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</row>
    <row r="96" spans="1:32" ht="19.5" customHeight="1">
      <c r="A96" s="18"/>
      <c r="B96" s="18"/>
      <c r="C96" s="76"/>
      <c r="D96" s="18"/>
      <c r="E96" s="18"/>
      <c r="F96" s="18"/>
      <c r="G96" s="18"/>
      <c r="H96" s="18"/>
      <c r="I96" s="18"/>
      <c r="J96" s="18"/>
      <c r="K96" s="18"/>
      <c r="L96" s="23"/>
      <c r="M96" s="23"/>
      <c r="N96" s="20"/>
      <c r="O96" s="20"/>
      <c r="P96" s="20"/>
      <c r="Q96" s="20"/>
      <c r="R96" s="20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</row>
    <row r="97" spans="1:32" ht="19.5" customHeight="1">
      <c r="A97" s="18"/>
      <c r="B97" s="18"/>
      <c r="C97" s="76"/>
      <c r="D97" s="18"/>
      <c r="E97" s="18"/>
      <c r="F97" s="18"/>
      <c r="G97" s="18"/>
      <c r="H97" s="18"/>
      <c r="I97" s="18"/>
      <c r="J97" s="18"/>
      <c r="K97" s="18"/>
      <c r="L97" s="23"/>
      <c r="M97" s="23"/>
      <c r="N97" s="20"/>
      <c r="O97" s="20"/>
      <c r="P97" s="20"/>
      <c r="Q97" s="20"/>
      <c r="R97" s="20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</row>
    <row r="98" spans="1:32" ht="19.5" customHeight="1">
      <c r="A98" s="18"/>
      <c r="B98" s="18"/>
      <c r="C98" s="76"/>
      <c r="D98" s="18"/>
      <c r="E98" s="18"/>
      <c r="F98" s="18"/>
      <c r="G98" s="18"/>
      <c r="H98" s="18"/>
      <c r="I98" s="18"/>
      <c r="J98" s="18"/>
      <c r="K98" s="18"/>
      <c r="L98" s="23"/>
      <c r="M98" s="23"/>
      <c r="N98" s="20"/>
      <c r="O98" s="20"/>
      <c r="P98" s="20"/>
      <c r="Q98" s="20"/>
      <c r="R98" s="20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</row>
    <row r="99" spans="1:48" ht="15.75">
      <c r="A99" s="18"/>
      <c r="B99" s="18"/>
      <c r="C99" s="76"/>
      <c r="D99" s="18"/>
      <c r="E99" s="18"/>
      <c r="F99" s="18"/>
      <c r="G99" s="18"/>
      <c r="H99" s="18"/>
      <c r="I99" s="18"/>
      <c r="J99" s="18"/>
      <c r="K99" s="18"/>
      <c r="L99" s="23"/>
      <c r="M99" s="23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</row>
    <row r="100" spans="1:48" ht="15.75">
      <c r="A100" s="18"/>
      <c r="B100" s="18"/>
      <c r="C100" s="76"/>
      <c r="D100" s="18"/>
      <c r="E100" s="18"/>
      <c r="F100" s="18"/>
      <c r="G100" s="18"/>
      <c r="H100" s="18"/>
      <c r="I100" s="18"/>
      <c r="J100" s="18"/>
      <c r="K100" s="18"/>
      <c r="L100" s="23"/>
      <c r="M100" s="23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</row>
    <row r="101" spans="1:48" ht="15.75">
      <c r="A101" s="18"/>
      <c r="B101" s="18"/>
      <c r="C101" s="76"/>
      <c r="D101" s="18"/>
      <c r="E101" s="18"/>
      <c r="F101" s="18"/>
      <c r="G101" s="18"/>
      <c r="H101" s="18"/>
      <c r="I101" s="18"/>
      <c r="J101" s="18"/>
      <c r="K101" s="18"/>
      <c r="L101" s="23"/>
      <c r="M101" s="23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</row>
    <row r="102" spans="1:48" ht="15.75">
      <c r="A102" s="20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</row>
    <row r="103" spans="1:48" ht="15.75">
      <c r="A103" s="20"/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</row>
    <row r="104" spans="1:48" ht="15.75">
      <c r="A104" s="20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</row>
    <row r="105" spans="1:48" ht="15.75">
      <c r="A105" s="20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</row>
    <row r="106" spans="1:48" ht="15.75">
      <c r="A106" s="20"/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</row>
    <row r="107" spans="1:48" ht="15.75">
      <c r="A107" s="20"/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</row>
    <row r="108" spans="1:48" ht="15.75">
      <c r="A108" s="20"/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</row>
    <row r="109" spans="1:48" ht="15.75">
      <c r="A109" s="20"/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</row>
    <row r="110" spans="1:48" ht="15.75">
      <c r="A110" s="20"/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</row>
    <row r="111" spans="1:48" ht="15.75">
      <c r="A111" s="20"/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</row>
    <row r="112" spans="1:48" ht="15.75">
      <c r="A112" s="20"/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</row>
    <row r="113" spans="1:48" ht="15.75">
      <c r="A113" s="20"/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</row>
    <row r="114" spans="1:48" ht="15.7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</row>
    <row r="115" spans="1:48" ht="15.7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</row>
    <row r="116" spans="1:48" ht="15.7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</row>
    <row r="117" spans="1:48" ht="15.7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</row>
    <row r="118" spans="1:48" ht="15.7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</row>
    <row r="119" spans="1:48" ht="15.7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</row>
    <row r="120" spans="1:48" ht="15.7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</row>
    <row r="121" spans="1:48" ht="15.7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</row>
    <row r="122" spans="1:48" ht="15.7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</row>
    <row r="123" spans="1:48" ht="15.7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</row>
    <row r="124" spans="1:48" ht="15.7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</row>
    <row r="125" spans="1:48" ht="15.7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</row>
    <row r="126" spans="1:48" ht="15.7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</row>
    <row r="127" spans="1:48" ht="15.7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</row>
    <row r="128" spans="1:48" ht="15.7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</row>
    <row r="129" spans="1:48" ht="15.7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</row>
    <row r="130" spans="1:48" ht="15.7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</row>
    <row r="131" spans="1:48" ht="15.7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</row>
    <row r="132" spans="1:48" ht="15.7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</row>
    <row r="133" spans="1:48" ht="15.7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</row>
    <row r="134" spans="1:48" ht="15.7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</row>
    <row r="135" spans="1:48" ht="15.7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</row>
    <row r="136" spans="1:48" ht="15.7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</row>
    <row r="137" spans="1:48" ht="15.7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</row>
    <row r="138" spans="1:48" ht="15.7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</row>
    <row r="139" spans="1:48" ht="15.7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</row>
    <row r="140" spans="1:48" ht="15.7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</row>
    <row r="141" spans="1:48" ht="15.7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</row>
    <row r="142" spans="1:48" ht="15.7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</row>
    <row r="143" spans="1:48" ht="15.7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</row>
    <row r="144" spans="1:48" ht="15.7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</row>
    <row r="145" spans="1:48" ht="15.7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</row>
    <row r="146" spans="1:48" ht="15.7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</row>
    <row r="147" spans="1:48" ht="15.7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</row>
    <row r="148" spans="1:48" ht="15.7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</row>
    <row r="149" spans="1:48" ht="15.7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</row>
    <row r="150" spans="1:48" ht="15.7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</row>
    <row r="151" spans="1:48" ht="15.7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</row>
    <row r="152" spans="1:48" ht="15.7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</row>
    <row r="153" spans="1:48" ht="15.7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</row>
    <row r="154" spans="1:48" ht="15.7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</row>
    <row r="155" spans="1:48" ht="15.7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</row>
    <row r="156" spans="1:48" ht="15.7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</row>
    <row r="157" spans="1:48" ht="15.7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</row>
    <row r="158" spans="1:48" ht="15.7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</row>
    <row r="159" spans="1:48" ht="15.7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</row>
    <row r="160" spans="1:48" ht="15.7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</row>
    <row r="161" spans="1:48" ht="15.7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</row>
    <row r="162" spans="1:48" ht="15.7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</row>
    <row r="163" spans="1:48" ht="15.7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</row>
    <row r="164" spans="1:48" ht="15.7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</row>
    <row r="165" spans="1:48" ht="15.7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</row>
    <row r="166" spans="1:48" ht="15.7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</row>
    <row r="167" spans="1:48" ht="15.7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</row>
    <row r="168" spans="1:48" ht="15.7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</row>
    <row r="169" spans="1:48" ht="15.7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</row>
    <row r="170" spans="1:48" ht="15.7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</row>
    <row r="171" spans="1:48" ht="15.7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</row>
    <row r="172" spans="1:48" ht="15.7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</row>
    <row r="173" spans="1:48" ht="15.7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</row>
    <row r="174" spans="1:48" ht="15.7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</row>
    <row r="175" spans="1:48" ht="15.7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</row>
    <row r="176" spans="1:48" ht="15.7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</row>
    <row r="177" spans="1:48" ht="15.7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</row>
    <row r="178" spans="1:48" ht="15.7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</row>
    <row r="179" spans="1:13" ht="15.7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</row>
    <row r="180" spans="1:13" ht="15.7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</row>
    <row r="181" spans="1:13" ht="15.7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</row>
  </sheetData>
  <sheetProtection/>
  <mergeCells count="1">
    <mergeCell ref="B1:K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36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AH221"/>
  <sheetViews>
    <sheetView zoomScale="53" zoomScaleNormal="53" zoomScalePageLayoutView="0" workbookViewId="0" topLeftCell="A1">
      <selection activeCell="U200" sqref="U200"/>
    </sheetView>
  </sheetViews>
  <sheetFormatPr defaultColWidth="8.8515625" defaultRowHeight="12.75"/>
  <cols>
    <col min="1" max="1" width="53.8515625" style="0" bestFit="1" customWidth="1"/>
    <col min="2" max="2" width="31.00390625" style="0" bestFit="1" customWidth="1"/>
    <col min="3" max="3" width="13.421875" style="0" bestFit="1" customWidth="1"/>
    <col min="4" max="4" width="12.8515625" style="0" bestFit="1" customWidth="1"/>
    <col min="5" max="5" width="6.7109375" style="0" customWidth="1"/>
    <col min="6" max="6" width="11.421875" style="0" customWidth="1"/>
    <col min="7" max="7" width="11.140625" style="0" bestFit="1" customWidth="1"/>
    <col min="8" max="8" width="16.8515625" style="0" bestFit="1" customWidth="1"/>
    <col min="9" max="9" width="14.00390625" style="0" bestFit="1" customWidth="1"/>
    <col min="10" max="10" width="8.00390625" style="0" customWidth="1"/>
    <col min="11" max="11" width="9.28125" style="0" customWidth="1"/>
    <col min="12" max="12" width="12.7109375" style="0" customWidth="1"/>
    <col min="13" max="13" width="15.28125" style="0" customWidth="1"/>
    <col min="14" max="15" width="11.421875" style="0" customWidth="1"/>
  </cols>
  <sheetData>
    <row r="1" spans="1:15" ht="39.75" customHeight="1">
      <c r="A1" s="117" t="s">
        <v>400</v>
      </c>
      <c r="B1" s="117"/>
      <c r="C1" s="117"/>
      <c r="D1" s="117"/>
      <c r="E1" s="117"/>
      <c r="F1" s="117"/>
      <c r="G1" s="117"/>
      <c r="H1" s="117"/>
      <c r="I1" s="117"/>
      <c r="J1" s="117"/>
      <c r="K1" s="57"/>
      <c r="L1" s="57"/>
      <c r="M1" s="58"/>
      <c r="N1" s="56"/>
      <c r="O1" s="56"/>
    </row>
    <row r="2" spans="1:13" ht="27.75">
      <c r="A2" s="3" t="s">
        <v>329</v>
      </c>
      <c r="B2" s="4" t="s">
        <v>237</v>
      </c>
      <c r="C2" s="4" t="s">
        <v>1</v>
      </c>
      <c r="D2" s="4" t="s">
        <v>56</v>
      </c>
      <c r="E2" s="4" t="s">
        <v>2</v>
      </c>
      <c r="F2" s="4" t="s">
        <v>57</v>
      </c>
      <c r="G2" s="4" t="s">
        <v>3</v>
      </c>
      <c r="H2" s="4" t="s">
        <v>60</v>
      </c>
      <c r="I2" s="4" t="s">
        <v>315</v>
      </c>
      <c r="J2" s="4" t="s">
        <v>334</v>
      </c>
      <c r="K2" s="61" t="s">
        <v>333</v>
      </c>
      <c r="L2" s="4" t="s">
        <v>4</v>
      </c>
      <c r="M2" s="4" t="s">
        <v>59</v>
      </c>
    </row>
    <row r="3" spans="1:17" ht="15.75" customHeight="1">
      <c r="A3" s="18" t="s">
        <v>179</v>
      </c>
      <c r="B3" s="18" t="s">
        <v>294</v>
      </c>
      <c r="C3" s="49" t="s">
        <v>180</v>
      </c>
      <c r="D3" s="18" t="s">
        <v>295</v>
      </c>
      <c r="E3" s="18"/>
      <c r="F3" s="18"/>
      <c r="G3" s="18" t="s">
        <v>89</v>
      </c>
      <c r="H3" s="18" t="s">
        <v>215</v>
      </c>
      <c r="I3" s="18" t="s">
        <v>229</v>
      </c>
      <c r="J3" s="23">
        <v>60</v>
      </c>
      <c r="K3" s="59"/>
      <c r="L3" s="18" t="s">
        <v>134</v>
      </c>
      <c r="M3" s="18"/>
      <c r="N3" s="40"/>
      <c r="O3" s="40"/>
      <c r="P3" s="40"/>
      <c r="Q3" s="40"/>
    </row>
    <row r="4" spans="1:17" ht="15.75" customHeight="1">
      <c r="A4" s="50" t="s">
        <v>181</v>
      </c>
      <c r="B4" s="18" t="s">
        <v>294</v>
      </c>
      <c r="C4" s="52" t="s">
        <v>226</v>
      </c>
      <c r="D4" s="18" t="s">
        <v>295</v>
      </c>
      <c r="E4" s="18"/>
      <c r="F4" s="18"/>
      <c r="G4" s="51" t="s">
        <v>79</v>
      </c>
      <c r="H4" s="18" t="s">
        <v>215</v>
      </c>
      <c r="I4" s="18" t="s">
        <v>229</v>
      </c>
      <c r="J4" s="23">
        <v>50</v>
      </c>
      <c r="K4" s="18"/>
      <c r="L4" s="18"/>
      <c r="M4" s="18"/>
      <c r="N4" s="20"/>
      <c r="O4" s="40"/>
      <c r="P4" s="40"/>
      <c r="Q4" s="40"/>
    </row>
    <row r="5" spans="1:17" ht="15.75" customHeight="1">
      <c r="A5" s="18" t="s">
        <v>343</v>
      </c>
      <c r="B5" s="18" t="s">
        <v>327</v>
      </c>
      <c r="C5" s="55" t="s">
        <v>328</v>
      </c>
      <c r="D5" s="18"/>
      <c r="E5" s="18"/>
      <c r="F5" s="18"/>
      <c r="G5" s="18" t="s">
        <v>169</v>
      </c>
      <c r="H5" s="18" t="s">
        <v>224</v>
      </c>
      <c r="I5" s="18" t="s">
        <v>202</v>
      </c>
      <c r="J5" s="23">
        <v>20</v>
      </c>
      <c r="K5" s="18"/>
      <c r="L5" s="18"/>
      <c r="M5" s="18"/>
      <c r="N5" s="40"/>
      <c r="O5" s="40"/>
      <c r="P5" s="40"/>
      <c r="Q5" s="40"/>
    </row>
    <row r="6" spans="1:17" ht="15.75" customHeight="1">
      <c r="A6" s="18" t="s">
        <v>339</v>
      </c>
      <c r="B6" s="18" t="s">
        <v>327</v>
      </c>
      <c r="C6" s="55" t="s">
        <v>328</v>
      </c>
      <c r="D6" s="18"/>
      <c r="E6" s="18"/>
      <c r="F6" s="18"/>
      <c r="G6" s="18" t="s">
        <v>169</v>
      </c>
      <c r="H6" s="18" t="s">
        <v>224</v>
      </c>
      <c r="I6" s="18" t="s">
        <v>202</v>
      </c>
      <c r="J6" s="23">
        <v>50</v>
      </c>
      <c r="K6" s="18"/>
      <c r="L6" s="18"/>
      <c r="M6" s="18"/>
      <c r="N6" s="40"/>
      <c r="O6" s="40"/>
      <c r="P6" s="40"/>
      <c r="Q6" s="40"/>
    </row>
    <row r="7" spans="1:31" ht="15.75" customHeight="1">
      <c r="A7" s="18" t="s">
        <v>239</v>
      </c>
      <c r="B7" s="18" t="s">
        <v>238</v>
      </c>
      <c r="C7" s="25" t="s">
        <v>86</v>
      </c>
      <c r="D7" s="18" t="s">
        <v>76</v>
      </c>
      <c r="E7" s="18"/>
      <c r="F7" s="18"/>
      <c r="G7" s="18" t="s">
        <v>80</v>
      </c>
      <c r="H7" s="18" t="s">
        <v>204</v>
      </c>
      <c r="I7" s="18" t="s">
        <v>229</v>
      </c>
      <c r="J7" s="23">
        <v>50</v>
      </c>
      <c r="K7" s="18"/>
      <c r="L7" s="18"/>
      <c r="M7" s="18"/>
      <c r="N7" s="20"/>
      <c r="O7" s="20"/>
      <c r="P7" s="20"/>
      <c r="Q7" s="20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</row>
    <row r="8" spans="1:31" ht="15.75" customHeight="1">
      <c r="A8" s="18" t="s">
        <v>240</v>
      </c>
      <c r="B8" s="18" t="s">
        <v>238</v>
      </c>
      <c r="C8" s="21" t="s">
        <v>87</v>
      </c>
      <c r="D8" s="18" t="s">
        <v>76</v>
      </c>
      <c r="E8" s="18"/>
      <c r="F8" s="18"/>
      <c r="G8" s="18" t="s">
        <v>80</v>
      </c>
      <c r="H8" s="18" t="s">
        <v>204</v>
      </c>
      <c r="I8" s="18" t="s">
        <v>202</v>
      </c>
      <c r="J8" s="23">
        <v>40</v>
      </c>
      <c r="K8" s="18"/>
      <c r="L8" s="18"/>
      <c r="M8" s="18"/>
      <c r="N8" s="20"/>
      <c r="O8" s="20"/>
      <c r="P8" s="20"/>
      <c r="Q8" s="20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</row>
    <row r="9" spans="1:31" ht="15.75" customHeight="1">
      <c r="A9" s="18" t="s">
        <v>241</v>
      </c>
      <c r="B9" s="18" t="s">
        <v>238</v>
      </c>
      <c r="C9" s="28" t="s">
        <v>296</v>
      </c>
      <c r="D9" s="18" t="s">
        <v>116</v>
      </c>
      <c r="E9" s="18"/>
      <c r="F9" s="18"/>
      <c r="G9" s="18" t="s">
        <v>80</v>
      </c>
      <c r="H9" s="18" t="s">
        <v>204</v>
      </c>
      <c r="I9" s="18" t="s">
        <v>205</v>
      </c>
      <c r="J9" s="23">
        <v>40</v>
      </c>
      <c r="K9" s="18"/>
      <c r="L9" s="18"/>
      <c r="M9" s="18"/>
      <c r="N9" s="20"/>
      <c r="O9" s="20"/>
      <c r="P9" s="20"/>
      <c r="Q9" s="20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</row>
    <row r="10" spans="1:31" ht="15.75" customHeight="1">
      <c r="A10" s="18" t="s">
        <v>245</v>
      </c>
      <c r="B10" s="18" t="s">
        <v>238</v>
      </c>
      <c r="C10" s="21" t="s">
        <v>87</v>
      </c>
      <c r="D10" s="18" t="s">
        <v>297</v>
      </c>
      <c r="E10" s="18"/>
      <c r="F10" s="18"/>
      <c r="G10" s="18" t="s">
        <v>80</v>
      </c>
      <c r="H10" s="18" t="s">
        <v>204</v>
      </c>
      <c r="I10" s="18" t="s">
        <v>205</v>
      </c>
      <c r="J10" s="23">
        <v>40</v>
      </c>
      <c r="K10" s="18"/>
      <c r="L10" s="18"/>
      <c r="M10" s="18"/>
      <c r="N10" s="20"/>
      <c r="O10" s="20"/>
      <c r="P10" s="20"/>
      <c r="Q10" s="20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</row>
    <row r="11" spans="1:31" ht="15.75" customHeight="1">
      <c r="A11" s="18" t="s">
        <v>244</v>
      </c>
      <c r="B11" s="18" t="s">
        <v>238</v>
      </c>
      <c r="C11" s="25" t="s">
        <v>86</v>
      </c>
      <c r="D11" s="18" t="s">
        <v>76</v>
      </c>
      <c r="E11" s="18"/>
      <c r="F11" s="18"/>
      <c r="G11" s="18" t="s">
        <v>169</v>
      </c>
      <c r="H11" s="18" t="s">
        <v>224</v>
      </c>
      <c r="I11" s="18" t="s">
        <v>229</v>
      </c>
      <c r="J11" s="23">
        <v>50</v>
      </c>
      <c r="K11" s="18"/>
      <c r="L11" s="18"/>
      <c r="M11" s="18"/>
      <c r="N11" s="20"/>
      <c r="O11" s="20"/>
      <c r="P11" s="20"/>
      <c r="Q11" s="20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</row>
    <row r="12" spans="1:31" ht="15.75" customHeight="1">
      <c r="A12" s="18" t="s">
        <v>243</v>
      </c>
      <c r="B12" s="18" t="s">
        <v>238</v>
      </c>
      <c r="C12" s="21" t="s">
        <v>87</v>
      </c>
      <c r="D12" s="18" t="s">
        <v>297</v>
      </c>
      <c r="E12" s="18"/>
      <c r="F12" s="18" t="s">
        <v>131</v>
      </c>
      <c r="G12" s="18" t="s">
        <v>111</v>
      </c>
      <c r="H12" s="18" t="s">
        <v>204</v>
      </c>
      <c r="I12" s="18" t="s">
        <v>229</v>
      </c>
      <c r="J12" s="23">
        <v>40</v>
      </c>
      <c r="K12" s="18"/>
      <c r="L12" s="18"/>
      <c r="M12" s="18"/>
      <c r="N12" s="20"/>
      <c r="O12" s="20"/>
      <c r="P12" s="20"/>
      <c r="Q12" s="20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</row>
    <row r="13" spans="1:31" ht="15.75" customHeight="1">
      <c r="A13" s="18" t="s">
        <v>242</v>
      </c>
      <c r="B13" s="18" t="s">
        <v>238</v>
      </c>
      <c r="C13" s="24" t="s">
        <v>206</v>
      </c>
      <c r="D13" s="18" t="s">
        <v>76</v>
      </c>
      <c r="E13" s="18" t="s">
        <v>207</v>
      </c>
      <c r="F13" s="18"/>
      <c r="G13" s="18" t="s">
        <v>94</v>
      </c>
      <c r="H13" s="18" t="s">
        <v>204</v>
      </c>
      <c r="I13" s="18" t="s">
        <v>205</v>
      </c>
      <c r="J13" s="23">
        <v>40</v>
      </c>
      <c r="K13" s="23"/>
      <c r="L13" s="23"/>
      <c r="M13" s="18"/>
      <c r="N13" s="20"/>
      <c r="O13" s="20"/>
      <c r="P13" s="20"/>
      <c r="Q13" s="20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</row>
    <row r="14" spans="1:31" ht="15.75" customHeight="1">
      <c r="A14" s="18" t="s">
        <v>437</v>
      </c>
      <c r="B14" s="18"/>
      <c r="C14" s="18"/>
      <c r="D14" s="18"/>
      <c r="E14" s="18"/>
      <c r="F14" s="18"/>
      <c r="G14" s="18"/>
      <c r="H14" s="18"/>
      <c r="I14" s="18"/>
      <c r="J14" s="23">
        <v>30</v>
      </c>
      <c r="K14" s="23"/>
      <c r="L14" s="23"/>
      <c r="M14" s="18"/>
      <c r="N14" s="20"/>
      <c r="O14" s="20"/>
      <c r="P14" s="20"/>
      <c r="Q14" s="20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</row>
    <row r="15" spans="1:31" ht="15.75" customHeight="1">
      <c r="A15" s="18" t="s">
        <v>337</v>
      </c>
      <c r="B15" s="18" t="s">
        <v>326</v>
      </c>
      <c r="C15" s="77" t="s">
        <v>403</v>
      </c>
      <c r="D15" s="18"/>
      <c r="E15" s="18"/>
      <c r="F15" s="18"/>
      <c r="G15" s="18"/>
      <c r="H15" s="18"/>
      <c r="I15" s="18"/>
      <c r="J15" s="23">
        <v>20</v>
      </c>
      <c r="K15" s="23"/>
      <c r="L15" s="23"/>
      <c r="M15" s="18"/>
      <c r="N15" s="20"/>
      <c r="O15" s="20"/>
      <c r="P15" s="20"/>
      <c r="Q15" s="20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</row>
    <row r="16" spans="1:31" ht="15.75" customHeight="1">
      <c r="A16" s="18" t="s">
        <v>338</v>
      </c>
      <c r="B16" s="18" t="s">
        <v>326</v>
      </c>
      <c r="C16" s="77" t="s">
        <v>403</v>
      </c>
      <c r="D16" s="18"/>
      <c r="E16" s="18"/>
      <c r="F16" s="18"/>
      <c r="G16" s="18"/>
      <c r="H16" s="18"/>
      <c r="I16" s="18"/>
      <c r="J16" s="23">
        <v>50</v>
      </c>
      <c r="K16" s="23"/>
      <c r="L16" s="23"/>
      <c r="M16" s="18"/>
      <c r="N16" s="20"/>
      <c r="O16" s="20"/>
      <c r="P16" s="20"/>
      <c r="Q16" s="20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</row>
    <row r="17" spans="1:31" ht="15.75" customHeight="1">
      <c r="A17" s="18" t="s">
        <v>440</v>
      </c>
      <c r="B17" s="18"/>
      <c r="C17" s="18"/>
      <c r="D17" s="18"/>
      <c r="E17" s="18"/>
      <c r="F17" s="18"/>
      <c r="G17" s="18"/>
      <c r="H17" s="18"/>
      <c r="I17" s="18"/>
      <c r="J17" s="23">
        <v>30</v>
      </c>
      <c r="K17" s="23"/>
      <c r="L17" s="23"/>
      <c r="M17" s="18"/>
      <c r="N17" s="20"/>
      <c r="O17" s="20"/>
      <c r="P17" s="20"/>
      <c r="Q17" s="20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</row>
    <row r="18" spans="1:31" ht="15.75" customHeight="1">
      <c r="A18" s="18" t="s">
        <v>438</v>
      </c>
      <c r="B18" s="18"/>
      <c r="C18" s="18"/>
      <c r="D18" s="18"/>
      <c r="E18" s="18"/>
      <c r="F18" s="18"/>
      <c r="G18" s="18"/>
      <c r="H18" s="18"/>
      <c r="I18" s="18"/>
      <c r="J18" s="23">
        <v>30</v>
      </c>
      <c r="K18" s="23"/>
      <c r="L18" s="23"/>
      <c r="M18" s="18"/>
      <c r="N18" s="20"/>
      <c r="O18" s="20"/>
      <c r="P18" s="20"/>
      <c r="Q18" s="20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</row>
    <row r="19" spans="1:31" ht="15.75" customHeight="1">
      <c r="A19" s="18" t="s">
        <v>439</v>
      </c>
      <c r="B19" s="18"/>
      <c r="C19" s="18"/>
      <c r="D19" s="18"/>
      <c r="E19" s="18"/>
      <c r="F19" s="18"/>
      <c r="G19" s="18"/>
      <c r="H19" s="18"/>
      <c r="I19" s="18"/>
      <c r="J19" s="23">
        <v>30</v>
      </c>
      <c r="K19" s="23"/>
      <c r="L19" s="23"/>
      <c r="M19" s="18"/>
      <c r="N19" s="20"/>
      <c r="O19" s="20"/>
      <c r="P19" s="20"/>
      <c r="Q19" s="20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</row>
    <row r="20" spans="1:31" ht="15.75" customHeight="1">
      <c r="A20" s="18" t="s">
        <v>418</v>
      </c>
      <c r="B20" s="18"/>
      <c r="C20" s="18"/>
      <c r="D20" s="18"/>
      <c r="E20" s="18"/>
      <c r="F20" s="18"/>
      <c r="G20" s="18"/>
      <c r="H20" s="18"/>
      <c r="I20" s="18"/>
      <c r="J20" s="23">
        <v>30</v>
      </c>
      <c r="K20" s="23"/>
      <c r="L20" s="23"/>
      <c r="M20" s="18"/>
      <c r="N20" s="20"/>
      <c r="O20" s="20"/>
      <c r="P20" s="20"/>
      <c r="Q20" s="20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</row>
    <row r="21" spans="1:31" ht="15.75" customHeight="1">
      <c r="A21" s="18" t="s">
        <v>382</v>
      </c>
      <c r="B21" s="18" t="s">
        <v>246</v>
      </c>
      <c r="C21" s="78" t="s">
        <v>87</v>
      </c>
      <c r="D21" s="18"/>
      <c r="E21" s="18"/>
      <c r="F21" s="18"/>
      <c r="G21" s="18"/>
      <c r="H21" s="18"/>
      <c r="I21" s="18"/>
      <c r="J21" s="23">
        <f>17.255*4-9.02</f>
        <v>60</v>
      </c>
      <c r="K21" s="23"/>
      <c r="L21" s="23"/>
      <c r="M21" s="18"/>
      <c r="N21" s="20"/>
      <c r="O21" s="20"/>
      <c r="P21" s="20"/>
      <c r="Q21" s="20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</row>
    <row r="22" spans="1:31" ht="15.75" customHeight="1">
      <c r="A22" s="18" t="s">
        <v>381</v>
      </c>
      <c r="B22" s="18" t="s">
        <v>246</v>
      </c>
      <c r="C22" s="79" t="s">
        <v>296</v>
      </c>
      <c r="D22" s="18"/>
      <c r="E22" s="18"/>
      <c r="F22" s="18"/>
      <c r="G22" s="18"/>
      <c r="H22" s="18"/>
      <c r="I22" s="18"/>
      <c r="J22" s="23">
        <f>17.255*4-9.02</f>
        <v>60</v>
      </c>
      <c r="K22" s="23"/>
      <c r="L22" s="23"/>
      <c r="M22" s="18"/>
      <c r="N22" s="20"/>
      <c r="O22" s="20"/>
      <c r="P22" s="20"/>
      <c r="Q22" s="20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</row>
    <row r="23" spans="1:31" ht="15.75" customHeight="1">
      <c r="A23" s="18" t="s">
        <v>404</v>
      </c>
      <c r="B23" s="18" t="s">
        <v>246</v>
      </c>
      <c r="C23" s="80" t="s">
        <v>75</v>
      </c>
      <c r="D23" s="18"/>
      <c r="E23" s="18"/>
      <c r="F23" s="18"/>
      <c r="G23" s="18"/>
      <c r="H23" s="18"/>
      <c r="I23" s="18"/>
      <c r="J23" s="23">
        <f>17.255*4-9.02</f>
        <v>60</v>
      </c>
      <c r="K23" s="23"/>
      <c r="L23" s="23"/>
      <c r="M23" s="18"/>
      <c r="N23" s="20"/>
      <c r="O23" s="20"/>
      <c r="P23" s="20"/>
      <c r="Q23" s="20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</row>
    <row r="24" spans="1:31" ht="15.75" customHeight="1">
      <c r="A24" s="18" t="s">
        <v>383</v>
      </c>
      <c r="B24" s="18" t="s">
        <v>246</v>
      </c>
      <c r="C24" s="81" t="s">
        <v>128</v>
      </c>
      <c r="D24" s="18"/>
      <c r="E24" s="18" t="s">
        <v>207</v>
      </c>
      <c r="F24" s="18"/>
      <c r="G24" s="18" t="s">
        <v>298</v>
      </c>
      <c r="H24" s="18" t="s">
        <v>220</v>
      </c>
      <c r="I24" s="18" t="s">
        <v>205</v>
      </c>
      <c r="J24" s="23">
        <v>60</v>
      </c>
      <c r="K24" s="23"/>
      <c r="L24" s="23"/>
      <c r="M24" s="18"/>
      <c r="N24" s="20"/>
      <c r="O24" s="20"/>
      <c r="P24" s="20"/>
      <c r="Q24" s="20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</row>
    <row r="25" spans="1:31" ht="15.75" customHeight="1">
      <c r="A25" s="18" t="s">
        <v>386</v>
      </c>
      <c r="B25" s="18" t="s">
        <v>246</v>
      </c>
      <c r="C25" s="78" t="s">
        <v>87</v>
      </c>
      <c r="D25" s="18"/>
      <c r="E25" s="18"/>
      <c r="F25" s="18"/>
      <c r="G25" s="18"/>
      <c r="H25" s="18"/>
      <c r="I25" s="18"/>
      <c r="J25" s="23">
        <f>17.255*4-9.02</f>
        <v>60</v>
      </c>
      <c r="K25" s="23"/>
      <c r="L25" s="23"/>
      <c r="M25" s="18"/>
      <c r="N25" s="20"/>
      <c r="O25" s="20"/>
      <c r="P25" s="20"/>
      <c r="Q25" s="20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</row>
    <row r="26" spans="1:31" ht="15.75" customHeight="1">
      <c r="A26" s="18" t="s">
        <v>384</v>
      </c>
      <c r="B26" s="18" t="s">
        <v>246</v>
      </c>
      <c r="C26" s="81" t="s">
        <v>128</v>
      </c>
      <c r="D26" s="18" t="s">
        <v>76</v>
      </c>
      <c r="E26" s="18" t="s">
        <v>207</v>
      </c>
      <c r="F26" s="18"/>
      <c r="G26" s="18" t="s">
        <v>94</v>
      </c>
      <c r="H26" s="18" t="s">
        <v>220</v>
      </c>
      <c r="I26" s="18" t="s">
        <v>229</v>
      </c>
      <c r="J26" s="23">
        <v>60</v>
      </c>
      <c r="K26" s="23"/>
      <c r="L26" s="23"/>
      <c r="M26" s="18"/>
      <c r="N26" s="20"/>
      <c r="O26" s="20"/>
      <c r="P26" s="20"/>
      <c r="Q26" s="20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</row>
    <row r="27" spans="1:31" ht="15.75" customHeight="1">
      <c r="A27" s="18" t="s">
        <v>385</v>
      </c>
      <c r="B27" s="18" t="s">
        <v>246</v>
      </c>
      <c r="C27" s="80" t="s">
        <v>75</v>
      </c>
      <c r="D27" s="18" t="s">
        <v>76</v>
      </c>
      <c r="E27" s="18" t="s">
        <v>207</v>
      </c>
      <c r="F27" s="18"/>
      <c r="G27" s="18" t="s">
        <v>91</v>
      </c>
      <c r="H27" s="18" t="s">
        <v>220</v>
      </c>
      <c r="I27" s="18" t="s">
        <v>229</v>
      </c>
      <c r="J27" s="23">
        <v>60</v>
      </c>
      <c r="K27" s="23"/>
      <c r="L27" s="23"/>
      <c r="M27" s="18"/>
      <c r="N27" s="20"/>
      <c r="O27" s="20"/>
      <c r="P27" s="20"/>
      <c r="Q27" s="20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</row>
    <row r="28" spans="1:31" ht="15.75" customHeight="1">
      <c r="A28" s="18" t="s">
        <v>441</v>
      </c>
      <c r="B28" s="18"/>
      <c r="C28" s="18"/>
      <c r="D28" s="18"/>
      <c r="E28" s="18"/>
      <c r="F28" s="18"/>
      <c r="G28" s="18"/>
      <c r="H28" s="18"/>
      <c r="I28" s="18"/>
      <c r="J28" s="23">
        <v>40</v>
      </c>
      <c r="K28" s="23"/>
      <c r="L28" s="23"/>
      <c r="M28" s="18"/>
      <c r="N28" s="20"/>
      <c r="O28" s="20"/>
      <c r="P28" s="20"/>
      <c r="Q28" s="20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</row>
    <row r="29" spans="1:31" ht="15.75" customHeight="1">
      <c r="A29" s="18" t="s">
        <v>410</v>
      </c>
      <c r="B29" s="18"/>
      <c r="C29" s="18"/>
      <c r="D29" s="18"/>
      <c r="E29" s="18"/>
      <c r="F29" s="18"/>
      <c r="G29" s="18"/>
      <c r="H29" s="18"/>
      <c r="I29" s="18"/>
      <c r="J29" s="23">
        <v>30</v>
      </c>
      <c r="K29" s="23"/>
      <c r="L29" s="23"/>
      <c r="M29" s="18"/>
      <c r="N29" s="20"/>
      <c r="O29" s="20"/>
      <c r="P29" s="20"/>
      <c r="Q29" s="20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</row>
    <row r="30" spans="1:31" ht="15.75" customHeight="1">
      <c r="A30" s="18" t="s">
        <v>442</v>
      </c>
      <c r="B30" s="18"/>
      <c r="C30" s="18"/>
      <c r="D30" s="18"/>
      <c r="E30" s="18"/>
      <c r="F30" s="18"/>
      <c r="G30" s="18"/>
      <c r="H30" s="18"/>
      <c r="I30" s="18"/>
      <c r="J30" s="23">
        <v>40</v>
      </c>
      <c r="K30" s="23"/>
      <c r="L30" s="23"/>
      <c r="M30" s="18"/>
      <c r="N30" s="20"/>
      <c r="O30" s="20"/>
      <c r="P30" s="20"/>
      <c r="Q30" s="20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</row>
    <row r="31" spans="1:31" ht="15.75" customHeight="1">
      <c r="A31" s="18" t="s">
        <v>248</v>
      </c>
      <c r="B31" s="18" t="s">
        <v>247</v>
      </c>
      <c r="C31" s="82" t="s">
        <v>335</v>
      </c>
      <c r="D31" s="18"/>
      <c r="E31" s="18" t="s">
        <v>207</v>
      </c>
      <c r="F31" s="18" t="s">
        <v>299</v>
      </c>
      <c r="G31" s="18" t="s">
        <v>219</v>
      </c>
      <c r="H31" s="18"/>
      <c r="I31" s="18" t="s">
        <v>170</v>
      </c>
      <c r="J31" s="23">
        <v>60</v>
      </c>
      <c r="K31" s="23"/>
      <c r="L31" s="23"/>
      <c r="M31" s="18"/>
      <c r="N31" s="20"/>
      <c r="O31" s="20"/>
      <c r="P31" s="20"/>
      <c r="Q31" s="20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</row>
    <row r="32" spans="1:31" ht="15.75" customHeight="1">
      <c r="A32" s="18" t="s">
        <v>411</v>
      </c>
      <c r="B32" s="18"/>
      <c r="C32" s="18"/>
      <c r="D32" s="18"/>
      <c r="E32" s="18"/>
      <c r="F32" s="18"/>
      <c r="G32" s="18"/>
      <c r="H32" s="18"/>
      <c r="I32" s="18"/>
      <c r="J32" s="23">
        <v>30</v>
      </c>
      <c r="K32" s="23"/>
      <c r="L32" s="23"/>
      <c r="M32" s="18"/>
      <c r="N32" s="20"/>
      <c r="O32" s="20"/>
      <c r="P32" s="20"/>
      <c r="Q32" s="20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</row>
    <row r="33" spans="1:31" ht="15.75" customHeight="1">
      <c r="A33" s="18" t="s">
        <v>443</v>
      </c>
      <c r="B33" s="18"/>
      <c r="C33" s="18"/>
      <c r="D33" s="18"/>
      <c r="E33" s="18"/>
      <c r="F33" s="18"/>
      <c r="G33" s="18"/>
      <c r="H33" s="18"/>
      <c r="I33" s="18"/>
      <c r="J33" s="23">
        <v>40</v>
      </c>
      <c r="K33" s="23"/>
      <c r="L33" s="23"/>
      <c r="M33" s="18"/>
      <c r="N33" s="20"/>
      <c r="O33" s="20"/>
      <c r="P33" s="20"/>
      <c r="Q33" s="20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</row>
    <row r="34" spans="1:31" ht="15.75" customHeight="1">
      <c r="A34" s="18" t="s">
        <v>444</v>
      </c>
      <c r="B34" s="18"/>
      <c r="C34" s="18"/>
      <c r="D34" s="18"/>
      <c r="E34" s="18"/>
      <c r="F34" s="18"/>
      <c r="G34" s="18"/>
      <c r="H34" s="18"/>
      <c r="I34" s="18"/>
      <c r="J34" s="23">
        <v>40</v>
      </c>
      <c r="K34" s="23"/>
      <c r="L34" s="23"/>
      <c r="M34" s="18"/>
      <c r="N34" s="20"/>
      <c r="O34" s="20"/>
      <c r="P34" s="20"/>
      <c r="Q34" s="20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</row>
    <row r="35" spans="1:31" ht="15.75" customHeight="1">
      <c r="A35" s="18" t="s">
        <v>392</v>
      </c>
      <c r="B35" s="18" t="s">
        <v>401</v>
      </c>
      <c r="C35" s="83" t="s">
        <v>305</v>
      </c>
      <c r="D35" s="18"/>
      <c r="E35" s="18"/>
      <c r="F35" s="18"/>
      <c r="G35" s="18"/>
      <c r="H35" s="18"/>
      <c r="I35" s="18"/>
      <c r="J35" s="23">
        <v>70</v>
      </c>
      <c r="K35" s="23"/>
      <c r="L35" s="23"/>
      <c r="M35" s="18"/>
      <c r="N35" s="20"/>
      <c r="O35" s="20"/>
      <c r="P35" s="20"/>
      <c r="Q35" s="20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</row>
    <row r="36" spans="1:31" ht="15.75" customHeight="1">
      <c r="A36" s="18" t="s">
        <v>391</v>
      </c>
      <c r="B36" s="18" t="s">
        <v>401</v>
      </c>
      <c r="C36" s="83" t="s">
        <v>305</v>
      </c>
      <c r="D36" s="18"/>
      <c r="E36" s="18"/>
      <c r="F36" s="18"/>
      <c r="G36" s="18"/>
      <c r="H36" s="18"/>
      <c r="I36" s="18"/>
      <c r="J36" s="23">
        <v>70</v>
      </c>
      <c r="K36" s="23"/>
      <c r="L36" s="23"/>
      <c r="M36" s="18"/>
      <c r="N36" s="20"/>
      <c r="O36" s="20"/>
      <c r="P36" s="20"/>
      <c r="Q36" s="20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</row>
    <row r="37" spans="1:31" ht="15.75" customHeight="1">
      <c r="A37" s="18" t="s">
        <v>445</v>
      </c>
      <c r="B37" s="18"/>
      <c r="C37" s="18"/>
      <c r="D37" s="18"/>
      <c r="E37" s="18"/>
      <c r="F37" s="18"/>
      <c r="G37" s="18"/>
      <c r="H37" s="18"/>
      <c r="I37" s="18"/>
      <c r="J37" s="23">
        <v>60</v>
      </c>
      <c r="K37" s="23"/>
      <c r="L37" s="23"/>
      <c r="M37" s="18"/>
      <c r="N37" s="20"/>
      <c r="O37" s="20"/>
      <c r="P37" s="20"/>
      <c r="Q37" s="20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</row>
    <row r="38" spans="1:31" ht="15.75" customHeight="1">
      <c r="A38" s="18" t="s">
        <v>412</v>
      </c>
      <c r="B38" s="18"/>
      <c r="C38" s="18"/>
      <c r="D38" s="18"/>
      <c r="E38" s="18"/>
      <c r="F38" s="18"/>
      <c r="G38" s="18"/>
      <c r="H38" s="18"/>
      <c r="I38" s="18"/>
      <c r="J38" s="23">
        <v>40</v>
      </c>
      <c r="K38" s="23"/>
      <c r="L38" s="23"/>
      <c r="M38" s="18"/>
      <c r="N38" s="20"/>
      <c r="O38" s="20"/>
      <c r="P38" s="20"/>
      <c r="Q38" s="20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</row>
    <row r="39" spans="1:31" ht="15.75" customHeight="1">
      <c r="A39" s="18" t="s">
        <v>413</v>
      </c>
      <c r="B39" s="18"/>
      <c r="C39" s="18"/>
      <c r="D39" s="18"/>
      <c r="E39" s="18"/>
      <c r="F39" s="18"/>
      <c r="G39" s="18"/>
      <c r="H39" s="18"/>
      <c r="I39" s="18"/>
      <c r="J39" s="23">
        <v>30</v>
      </c>
      <c r="K39" s="23"/>
      <c r="L39" s="23"/>
      <c r="M39" s="18"/>
      <c r="N39" s="20"/>
      <c r="O39" s="20"/>
      <c r="P39" s="20"/>
      <c r="Q39" s="20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</row>
    <row r="40" spans="1:31" ht="15.75" customHeight="1">
      <c r="A40" s="18" t="s">
        <v>419</v>
      </c>
      <c r="B40" s="18"/>
      <c r="C40" s="18"/>
      <c r="D40" s="18"/>
      <c r="E40" s="18"/>
      <c r="F40" s="18"/>
      <c r="G40" s="18"/>
      <c r="H40" s="18"/>
      <c r="I40" s="18"/>
      <c r="J40" s="23">
        <v>30</v>
      </c>
      <c r="K40" s="23"/>
      <c r="L40" s="23"/>
      <c r="M40" s="18"/>
      <c r="N40" s="20"/>
      <c r="O40" s="20"/>
      <c r="P40" s="20"/>
      <c r="Q40" s="20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</row>
    <row r="41" spans="1:31" ht="15.75" customHeight="1">
      <c r="A41" s="18" t="s">
        <v>182</v>
      </c>
      <c r="B41" s="18" t="s">
        <v>249</v>
      </c>
      <c r="C41" s="78" t="s">
        <v>87</v>
      </c>
      <c r="D41" s="18"/>
      <c r="E41" s="18"/>
      <c r="F41" s="18" t="s">
        <v>211</v>
      </c>
      <c r="G41" s="18" t="s">
        <v>150</v>
      </c>
      <c r="H41" s="18" t="s">
        <v>204</v>
      </c>
      <c r="I41" s="18" t="s">
        <v>205</v>
      </c>
      <c r="J41" s="23">
        <v>90</v>
      </c>
      <c r="K41" s="23"/>
      <c r="L41" s="23"/>
      <c r="M41" s="18"/>
      <c r="N41" s="20"/>
      <c r="O41" s="20"/>
      <c r="P41" s="20"/>
      <c r="Q41" s="20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</row>
    <row r="42" spans="1:31" ht="15.75" customHeight="1">
      <c r="A42" s="18" t="s">
        <v>183</v>
      </c>
      <c r="B42" s="18" t="s">
        <v>249</v>
      </c>
      <c r="C42" s="53" t="s">
        <v>86</v>
      </c>
      <c r="D42" s="18"/>
      <c r="E42" s="18"/>
      <c r="F42" s="18" t="s">
        <v>304</v>
      </c>
      <c r="G42" s="18" t="s">
        <v>308</v>
      </c>
      <c r="H42" s="18" t="s">
        <v>201</v>
      </c>
      <c r="I42" s="18" t="s">
        <v>205</v>
      </c>
      <c r="J42" s="23">
        <v>70</v>
      </c>
      <c r="K42" s="23"/>
      <c r="L42" s="23"/>
      <c r="M42" s="18"/>
      <c r="N42" s="20"/>
      <c r="O42" s="20"/>
      <c r="P42" s="20"/>
      <c r="Q42" s="20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</row>
    <row r="43" spans="1:31" ht="15.75" customHeight="1">
      <c r="A43" s="18" t="s">
        <v>251</v>
      </c>
      <c r="B43" s="18" t="s">
        <v>249</v>
      </c>
      <c r="C43" s="53" t="s">
        <v>86</v>
      </c>
      <c r="D43" s="18"/>
      <c r="E43" s="18"/>
      <c r="F43" s="18" t="s">
        <v>304</v>
      </c>
      <c r="G43" s="18" t="s">
        <v>209</v>
      </c>
      <c r="H43" s="18" t="s">
        <v>201</v>
      </c>
      <c r="I43" s="18" t="s">
        <v>205</v>
      </c>
      <c r="J43" s="23">
        <v>70</v>
      </c>
      <c r="K43" s="23"/>
      <c r="L43" s="23"/>
      <c r="M43" s="18"/>
      <c r="N43" s="20"/>
      <c r="O43" s="20"/>
      <c r="P43" s="20"/>
      <c r="Q43" s="20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</row>
    <row r="44" spans="1:31" ht="15.75" customHeight="1">
      <c r="A44" s="18" t="s">
        <v>252</v>
      </c>
      <c r="B44" s="18" t="s">
        <v>249</v>
      </c>
      <c r="C44" s="53" t="s">
        <v>86</v>
      </c>
      <c r="D44" s="18"/>
      <c r="E44" s="18"/>
      <c r="F44" s="18" t="s">
        <v>210</v>
      </c>
      <c r="G44" s="18" t="s">
        <v>309</v>
      </c>
      <c r="H44" s="18"/>
      <c r="I44" s="18" t="s">
        <v>205</v>
      </c>
      <c r="J44" s="23">
        <v>70</v>
      </c>
      <c r="K44" s="23"/>
      <c r="L44" s="23"/>
      <c r="M44" s="18"/>
      <c r="N44" s="20"/>
      <c r="O44" s="20"/>
      <c r="P44" s="20"/>
      <c r="Q44" s="20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</row>
    <row r="45" spans="1:31" ht="15.75" customHeight="1">
      <c r="A45" s="18" t="s">
        <v>253</v>
      </c>
      <c r="B45" s="18" t="s">
        <v>249</v>
      </c>
      <c r="C45" s="84" t="s">
        <v>103</v>
      </c>
      <c r="D45" s="18"/>
      <c r="E45" s="18"/>
      <c r="F45" s="18" t="s">
        <v>211</v>
      </c>
      <c r="G45" s="18" t="s">
        <v>310</v>
      </c>
      <c r="H45" s="18" t="s">
        <v>203</v>
      </c>
      <c r="I45" s="18" t="s">
        <v>205</v>
      </c>
      <c r="J45" s="23">
        <v>90</v>
      </c>
      <c r="K45" s="23"/>
      <c r="L45" s="23"/>
      <c r="M45" s="18"/>
      <c r="N45" s="20"/>
      <c r="O45" s="20"/>
      <c r="P45" s="20"/>
      <c r="Q45" s="20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</row>
    <row r="46" spans="1:31" ht="15.75" customHeight="1">
      <c r="A46" s="18" t="s">
        <v>254</v>
      </c>
      <c r="B46" s="18" t="s">
        <v>249</v>
      </c>
      <c r="C46" s="24" t="s">
        <v>98</v>
      </c>
      <c r="D46" s="18"/>
      <c r="E46" s="18"/>
      <c r="F46" s="18" t="s">
        <v>307</v>
      </c>
      <c r="G46" s="18" t="s">
        <v>212</v>
      </c>
      <c r="H46" s="18" t="s">
        <v>213</v>
      </c>
      <c r="I46" s="18" t="s">
        <v>205</v>
      </c>
      <c r="J46" s="23">
        <v>90</v>
      </c>
      <c r="K46" s="23"/>
      <c r="L46" s="23"/>
      <c r="M46" s="18"/>
      <c r="N46" s="20"/>
      <c r="O46" s="20"/>
      <c r="P46" s="20"/>
      <c r="Q46" s="20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</row>
    <row r="47" spans="1:31" ht="15.75" customHeight="1">
      <c r="A47" s="18" t="s">
        <v>255</v>
      </c>
      <c r="B47" s="18" t="s">
        <v>249</v>
      </c>
      <c r="C47" s="53" t="s">
        <v>86</v>
      </c>
      <c r="D47" s="18"/>
      <c r="E47" s="18"/>
      <c r="F47" s="18" t="s">
        <v>307</v>
      </c>
      <c r="G47" s="53" t="s">
        <v>308</v>
      </c>
      <c r="H47" s="18" t="s">
        <v>203</v>
      </c>
      <c r="I47" s="18" t="s">
        <v>205</v>
      </c>
      <c r="J47" s="23">
        <v>90</v>
      </c>
      <c r="K47" s="23"/>
      <c r="L47" s="23"/>
      <c r="M47" s="18"/>
      <c r="N47" s="20"/>
      <c r="O47" s="20"/>
      <c r="P47" s="20"/>
      <c r="Q47" s="20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</row>
    <row r="48" spans="1:31" ht="15.75" customHeight="1">
      <c r="A48" s="18" t="s">
        <v>250</v>
      </c>
      <c r="B48" s="18" t="s">
        <v>300</v>
      </c>
      <c r="C48" s="85" t="s">
        <v>214</v>
      </c>
      <c r="D48" s="18"/>
      <c r="E48" s="18"/>
      <c r="F48" s="18" t="s">
        <v>131</v>
      </c>
      <c r="G48" s="18" t="s">
        <v>79</v>
      </c>
      <c r="H48" s="18" t="s">
        <v>201</v>
      </c>
      <c r="I48" s="18" t="s">
        <v>205</v>
      </c>
      <c r="J48" s="23">
        <v>50</v>
      </c>
      <c r="K48" s="23"/>
      <c r="L48" s="23"/>
      <c r="M48" s="18"/>
      <c r="N48" s="20"/>
      <c r="O48" s="20"/>
      <c r="P48" s="20"/>
      <c r="Q48" s="20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</row>
    <row r="49" spans="1:31" ht="15.75" customHeight="1">
      <c r="A49" s="18" t="s">
        <v>258</v>
      </c>
      <c r="B49" s="18" t="s">
        <v>257</v>
      </c>
      <c r="C49" s="78" t="s">
        <v>73</v>
      </c>
      <c r="D49" s="18"/>
      <c r="E49" s="18"/>
      <c r="F49" s="18" t="s">
        <v>230</v>
      </c>
      <c r="G49" s="18" t="s">
        <v>228</v>
      </c>
      <c r="H49" s="18" t="s">
        <v>312</v>
      </c>
      <c r="I49" s="18" t="s">
        <v>205</v>
      </c>
      <c r="J49" s="23">
        <v>70</v>
      </c>
      <c r="K49" s="23"/>
      <c r="L49" s="23"/>
      <c r="M49" s="18"/>
      <c r="N49" s="20"/>
      <c r="O49" s="20"/>
      <c r="P49" s="20"/>
      <c r="Q49" s="20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</row>
    <row r="50" spans="1:31" ht="15.75" customHeight="1">
      <c r="A50" s="18" t="s">
        <v>259</v>
      </c>
      <c r="B50" s="18" t="s">
        <v>257</v>
      </c>
      <c r="C50" s="81" t="s">
        <v>128</v>
      </c>
      <c r="D50" s="18"/>
      <c r="E50" s="18" t="s">
        <v>216</v>
      </c>
      <c r="F50" s="18" t="s">
        <v>217</v>
      </c>
      <c r="G50" s="18" t="s">
        <v>228</v>
      </c>
      <c r="H50" s="18" t="s">
        <v>218</v>
      </c>
      <c r="I50" s="18" t="s">
        <v>205</v>
      </c>
      <c r="J50" s="23">
        <v>100</v>
      </c>
      <c r="K50" s="23"/>
      <c r="L50" s="23"/>
      <c r="M50" s="18"/>
      <c r="N50" s="20"/>
      <c r="O50" s="20"/>
      <c r="P50" s="20"/>
      <c r="Q50" s="20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</row>
    <row r="51" spans="1:31" ht="15.75" customHeight="1">
      <c r="A51" s="18" t="s">
        <v>394</v>
      </c>
      <c r="B51" s="18" t="s">
        <v>257</v>
      </c>
      <c r="C51" s="78" t="s">
        <v>87</v>
      </c>
      <c r="D51" s="18"/>
      <c r="E51" s="18"/>
      <c r="F51" s="18"/>
      <c r="G51" s="18"/>
      <c r="H51" s="18"/>
      <c r="I51" s="18"/>
      <c r="J51" s="23">
        <f>29.48*4-17.92</f>
        <v>100</v>
      </c>
      <c r="K51" s="23"/>
      <c r="L51" s="23"/>
      <c r="M51" s="18"/>
      <c r="N51" s="20"/>
      <c r="O51" s="20"/>
      <c r="P51" s="20"/>
      <c r="Q51" s="20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</row>
    <row r="52" spans="1:31" ht="15.75" customHeight="1">
      <c r="A52" s="18" t="s">
        <v>393</v>
      </c>
      <c r="B52" s="18" t="s">
        <v>257</v>
      </c>
      <c r="C52" s="84" t="s">
        <v>103</v>
      </c>
      <c r="D52" s="18"/>
      <c r="E52" s="18"/>
      <c r="F52" s="18"/>
      <c r="G52" s="18"/>
      <c r="H52" s="18"/>
      <c r="I52" s="18"/>
      <c r="J52" s="23">
        <f>29.48*4-17.92</f>
        <v>100</v>
      </c>
      <c r="K52" s="23"/>
      <c r="L52" s="23"/>
      <c r="M52" s="18"/>
      <c r="N52" s="20"/>
      <c r="O52" s="20"/>
      <c r="P52" s="20"/>
      <c r="Q52" s="20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</row>
    <row r="53" spans="1:31" ht="15.75" customHeight="1">
      <c r="A53" s="18" t="s">
        <v>260</v>
      </c>
      <c r="B53" s="18" t="s">
        <v>257</v>
      </c>
      <c r="C53" s="78" t="s">
        <v>73</v>
      </c>
      <c r="D53" s="18"/>
      <c r="E53" s="18"/>
      <c r="F53" s="18" t="s">
        <v>217</v>
      </c>
      <c r="G53" s="18" t="s">
        <v>219</v>
      </c>
      <c r="H53" s="18" t="s">
        <v>220</v>
      </c>
      <c r="I53" s="18" t="s">
        <v>205</v>
      </c>
      <c r="J53" s="23">
        <v>100</v>
      </c>
      <c r="K53" s="23"/>
      <c r="L53" s="23"/>
      <c r="M53" s="18"/>
      <c r="N53" s="20"/>
      <c r="O53" s="20"/>
      <c r="P53" s="20"/>
      <c r="Q53" s="20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</row>
    <row r="54" spans="1:31" ht="15.75" customHeight="1">
      <c r="A54" s="18" t="s">
        <v>261</v>
      </c>
      <c r="B54" s="18" t="s">
        <v>256</v>
      </c>
      <c r="C54" s="86" t="s">
        <v>184</v>
      </c>
      <c r="D54" s="18"/>
      <c r="E54" s="18"/>
      <c r="F54" s="18"/>
      <c r="G54" s="18" t="s">
        <v>94</v>
      </c>
      <c r="H54" s="18" t="s">
        <v>221</v>
      </c>
      <c r="I54" s="18" t="s">
        <v>205</v>
      </c>
      <c r="J54" s="23">
        <v>60</v>
      </c>
      <c r="K54" s="23"/>
      <c r="L54" s="23"/>
      <c r="M54" s="18"/>
      <c r="N54" s="20"/>
      <c r="O54" s="20"/>
      <c r="P54" s="20"/>
      <c r="Q54" s="20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</row>
    <row r="55" spans="1:31" ht="15.75" customHeight="1">
      <c r="A55" s="18" t="s">
        <v>362</v>
      </c>
      <c r="B55" s="18" t="s">
        <v>301</v>
      </c>
      <c r="C55" s="78" t="s">
        <v>87</v>
      </c>
      <c r="D55" s="18"/>
      <c r="E55" s="18"/>
      <c r="F55" s="18"/>
      <c r="G55" s="18"/>
      <c r="H55" s="18"/>
      <c r="I55" s="18"/>
      <c r="J55" s="23">
        <f>24.35*4-7.4</f>
        <v>90</v>
      </c>
      <c r="K55" s="23"/>
      <c r="L55" s="23"/>
      <c r="M55" s="18"/>
      <c r="N55" s="20"/>
      <c r="O55" s="20"/>
      <c r="P55" s="20"/>
      <c r="Q55" s="20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</row>
    <row r="56" spans="1:31" ht="15.75" customHeight="1">
      <c r="A56" s="18" t="s">
        <v>396</v>
      </c>
      <c r="B56" s="18" t="s">
        <v>301</v>
      </c>
      <c r="C56" s="87" t="s">
        <v>405</v>
      </c>
      <c r="D56" s="18"/>
      <c r="E56" s="18"/>
      <c r="F56" s="18"/>
      <c r="G56" s="18"/>
      <c r="H56" s="18"/>
      <c r="I56" s="18"/>
      <c r="J56" s="23">
        <f>24.35*4-7.4</f>
        <v>90</v>
      </c>
      <c r="K56" s="23"/>
      <c r="L56" s="23"/>
      <c r="M56" s="18"/>
      <c r="N56" s="20"/>
      <c r="O56" s="20"/>
      <c r="P56" s="20"/>
      <c r="Q56" s="20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</row>
    <row r="57" spans="1:31" ht="15.75" customHeight="1">
      <c r="A57" s="18" t="s">
        <v>363</v>
      </c>
      <c r="B57" s="18" t="s">
        <v>301</v>
      </c>
      <c r="C57" s="86" t="s">
        <v>184</v>
      </c>
      <c r="D57" s="18"/>
      <c r="E57" s="18"/>
      <c r="F57" s="18"/>
      <c r="G57" s="18"/>
      <c r="H57" s="18"/>
      <c r="I57" s="18"/>
      <c r="J57" s="23">
        <f>24.35*4-7.4</f>
        <v>90</v>
      </c>
      <c r="K57" s="23"/>
      <c r="L57" s="23"/>
      <c r="M57" s="18"/>
      <c r="N57" s="20"/>
      <c r="O57" s="20"/>
      <c r="P57" s="20"/>
      <c r="Q57" s="20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</row>
    <row r="58" spans="1:31" ht="15.75" customHeight="1">
      <c r="A58" s="18" t="s">
        <v>364</v>
      </c>
      <c r="B58" s="18" t="s">
        <v>301</v>
      </c>
      <c r="C58" s="88" t="s">
        <v>406</v>
      </c>
      <c r="D58" s="18"/>
      <c r="E58" s="18"/>
      <c r="F58" s="18"/>
      <c r="G58" s="18"/>
      <c r="H58" s="18"/>
      <c r="I58" s="18"/>
      <c r="J58" s="23">
        <f>24.35*4-7.4</f>
        <v>90</v>
      </c>
      <c r="K58" s="23"/>
      <c r="L58" s="23"/>
      <c r="M58" s="18"/>
      <c r="N58" s="20"/>
      <c r="O58" s="20"/>
      <c r="P58" s="20"/>
      <c r="Q58" s="20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</row>
    <row r="59" spans="1:31" ht="15.75" customHeight="1">
      <c r="A59" s="18" t="s">
        <v>447</v>
      </c>
      <c r="B59" s="18"/>
      <c r="C59" s="18"/>
      <c r="D59" s="18"/>
      <c r="E59" s="18"/>
      <c r="F59" s="18"/>
      <c r="G59" s="18"/>
      <c r="H59" s="18"/>
      <c r="I59" s="18"/>
      <c r="J59" s="23">
        <v>70</v>
      </c>
      <c r="K59" s="23"/>
      <c r="L59" s="23"/>
      <c r="M59" s="18"/>
      <c r="N59" s="20"/>
      <c r="O59" s="20"/>
      <c r="P59" s="20"/>
      <c r="Q59" s="20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</row>
    <row r="60" spans="1:31" ht="15.75" customHeight="1">
      <c r="A60" s="18" t="s">
        <v>365</v>
      </c>
      <c r="B60" s="18" t="s">
        <v>301</v>
      </c>
      <c r="C60" s="80" t="s">
        <v>75</v>
      </c>
      <c r="D60" s="18"/>
      <c r="E60" s="18"/>
      <c r="F60" s="18"/>
      <c r="G60" s="18"/>
      <c r="H60" s="18"/>
      <c r="I60" s="18"/>
      <c r="J60" s="23">
        <f>24.35*4-7.4</f>
        <v>90</v>
      </c>
      <c r="K60" s="23"/>
      <c r="L60" s="23"/>
      <c r="M60" s="18"/>
      <c r="N60" s="20"/>
      <c r="O60" s="20"/>
      <c r="P60" s="20"/>
      <c r="Q60" s="20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</row>
    <row r="61" spans="1:31" ht="15.75" customHeight="1">
      <c r="A61" s="18" t="s">
        <v>395</v>
      </c>
      <c r="B61" s="18" t="s">
        <v>301</v>
      </c>
      <c r="C61" s="80" t="s">
        <v>75</v>
      </c>
      <c r="D61" s="18"/>
      <c r="E61" s="18"/>
      <c r="F61" s="18"/>
      <c r="G61" s="18"/>
      <c r="H61" s="18"/>
      <c r="I61" s="18"/>
      <c r="J61" s="23">
        <f>24.35*4-7.4</f>
        <v>90</v>
      </c>
      <c r="K61" s="23"/>
      <c r="L61" s="23"/>
      <c r="M61" s="18"/>
      <c r="N61" s="20"/>
      <c r="O61" s="20"/>
      <c r="P61" s="20"/>
      <c r="Q61" s="20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</row>
    <row r="62" spans="1:31" ht="15.75" customHeight="1">
      <c r="A62" s="18" t="s">
        <v>446</v>
      </c>
      <c r="B62" s="18"/>
      <c r="C62" s="18"/>
      <c r="D62" s="18"/>
      <c r="E62" s="18"/>
      <c r="F62" s="18"/>
      <c r="G62" s="18"/>
      <c r="H62" s="18"/>
      <c r="I62" s="18"/>
      <c r="J62" s="23">
        <v>70</v>
      </c>
      <c r="K62" s="23"/>
      <c r="L62" s="23"/>
      <c r="M62" s="18"/>
      <c r="N62" s="20"/>
      <c r="O62" s="20"/>
      <c r="P62" s="20"/>
      <c r="Q62" s="20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</row>
    <row r="63" spans="1:31" ht="15.75" customHeight="1">
      <c r="A63" s="18" t="s">
        <v>414</v>
      </c>
      <c r="B63" s="18"/>
      <c r="C63" s="18"/>
      <c r="D63" s="18"/>
      <c r="E63" s="18"/>
      <c r="F63" s="18"/>
      <c r="G63" s="18"/>
      <c r="H63" s="18"/>
      <c r="I63" s="18"/>
      <c r="J63" s="23">
        <v>40</v>
      </c>
      <c r="K63" s="23"/>
      <c r="L63" s="23"/>
      <c r="M63" s="18"/>
      <c r="N63" s="20"/>
      <c r="O63" s="20"/>
      <c r="P63" s="20"/>
      <c r="Q63" s="20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</row>
    <row r="64" spans="1:31" ht="15.75" customHeight="1">
      <c r="A64" s="18" t="s">
        <v>415</v>
      </c>
      <c r="B64" s="18"/>
      <c r="C64" s="18"/>
      <c r="D64" s="18"/>
      <c r="E64" s="18"/>
      <c r="F64" s="18"/>
      <c r="G64" s="18"/>
      <c r="H64" s="18"/>
      <c r="I64" s="18"/>
      <c r="J64" s="23">
        <v>40</v>
      </c>
      <c r="K64" s="23"/>
      <c r="L64" s="23"/>
      <c r="M64" s="18"/>
      <c r="N64" s="20"/>
      <c r="O64" s="20"/>
      <c r="P64" s="20"/>
      <c r="Q64" s="20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</row>
    <row r="65" spans="1:31" ht="15.75" customHeight="1">
      <c r="A65" s="18" t="s">
        <v>449</v>
      </c>
      <c r="B65" s="18"/>
      <c r="C65" s="18"/>
      <c r="D65" s="18"/>
      <c r="E65" s="18"/>
      <c r="F65" s="18"/>
      <c r="G65" s="18"/>
      <c r="H65" s="18"/>
      <c r="I65" s="18"/>
      <c r="J65" s="23">
        <v>70</v>
      </c>
      <c r="K65" s="23"/>
      <c r="L65" s="23"/>
      <c r="M65" s="18"/>
      <c r="N65" s="20"/>
      <c r="O65" s="20"/>
      <c r="P65" s="20"/>
      <c r="Q65" s="20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</row>
    <row r="66" spans="1:31" ht="15.75" customHeight="1">
      <c r="A66" s="18" t="s">
        <v>416</v>
      </c>
      <c r="B66" s="18"/>
      <c r="C66" s="18"/>
      <c r="D66" s="18"/>
      <c r="E66" s="18"/>
      <c r="F66" s="18"/>
      <c r="G66" s="18"/>
      <c r="H66" s="18"/>
      <c r="I66" s="18"/>
      <c r="J66" s="23">
        <v>40</v>
      </c>
      <c r="K66" s="23"/>
      <c r="L66" s="23"/>
      <c r="M66" s="18"/>
      <c r="N66" s="20"/>
      <c r="O66" s="20"/>
      <c r="P66" s="20"/>
      <c r="Q66" s="20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</row>
    <row r="67" spans="1:31" ht="15.75" customHeight="1">
      <c r="A67" s="18" t="s">
        <v>417</v>
      </c>
      <c r="B67" s="18"/>
      <c r="C67" s="18"/>
      <c r="D67" s="18"/>
      <c r="E67" s="18"/>
      <c r="F67" s="18"/>
      <c r="G67" s="18"/>
      <c r="H67" s="18"/>
      <c r="I67" s="18"/>
      <c r="J67" s="23">
        <v>40</v>
      </c>
      <c r="K67" s="23"/>
      <c r="L67" s="23"/>
      <c r="M67" s="18"/>
      <c r="N67" s="20"/>
      <c r="O67" s="20"/>
      <c r="P67" s="20"/>
      <c r="Q67" s="20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</row>
    <row r="68" spans="1:31" ht="15.75" customHeight="1">
      <c r="A68" s="18" t="s">
        <v>448</v>
      </c>
      <c r="B68" s="18"/>
      <c r="C68" s="18"/>
      <c r="D68" s="18"/>
      <c r="E68" s="18"/>
      <c r="F68" s="18"/>
      <c r="G68" s="18"/>
      <c r="H68" s="18"/>
      <c r="I68" s="18"/>
      <c r="J68" s="23">
        <v>70</v>
      </c>
      <c r="K68" s="23"/>
      <c r="L68" s="23"/>
      <c r="M68" s="18"/>
      <c r="N68" s="20"/>
      <c r="O68" s="20"/>
      <c r="P68" s="20"/>
      <c r="Q68" s="20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</row>
    <row r="69" spans="1:31" ht="15.75" customHeight="1">
      <c r="A69" s="18" t="s">
        <v>450</v>
      </c>
      <c r="B69" s="18"/>
      <c r="C69" s="18"/>
      <c r="D69" s="18"/>
      <c r="E69" s="18"/>
      <c r="F69" s="18"/>
      <c r="G69" s="18"/>
      <c r="H69" s="18"/>
      <c r="I69" s="18"/>
      <c r="J69" s="23">
        <v>70</v>
      </c>
      <c r="K69" s="23"/>
      <c r="L69" s="23"/>
      <c r="M69" s="18"/>
      <c r="N69" s="20"/>
      <c r="O69" s="20"/>
      <c r="P69" s="20"/>
      <c r="Q69" s="20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</row>
    <row r="70" spans="1:31" ht="15.75" customHeight="1">
      <c r="A70" s="18" t="s">
        <v>420</v>
      </c>
      <c r="B70" s="18"/>
      <c r="C70" s="18"/>
      <c r="D70" s="18"/>
      <c r="E70" s="18"/>
      <c r="F70" s="18"/>
      <c r="G70" s="18"/>
      <c r="H70" s="18"/>
      <c r="I70" s="18"/>
      <c r="J70" s="23">
        <v>40</v>
      </c>
      <c r="K70" s="23"/>
      <c r="L70" s="23"/>
      <c r="M70" s="18"/>
      <c r="N70" s="20"/>
      <c r="O70" s="20"/>
      <c r="P70" s="20"/>
      <c r="Q70" s="20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</row>
    <row r="71" spans="1:31" ht="15.75" customHeight="1">
      <c r="A71" s="18" t="s">
        <v>425</v>
      </c>
      <c r="B71" s="18"/>
      <c r="C71" s="18"/>
      <c r="D71" s="18"/>
      <c r="E71" s="18"/>
      <c r="F71" s="18"/>
      <c r="G71" s="18"/>
      <c r="H71" s="18"/>
      <c r="I71" s="18"/>
      <c r="J71" s="23">
        <v>40</v>
      </c>
      <c r="K71" s="23"/>
      <c r="L71" s="23"/>
      <c r="M71" s="18"/>
      <c r="N71" s="20"/>
      <c r="O71" s="20"/>
      <c r="P71" s="20"/>
      <c r="Q71" s="20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</row>
    <row r="72" spans="1:31" ht="15.75" customHeight="1">
      <c r="A72" s="18" t="s">
        <v>270</v>
      </c>
      <c r="B72" s="18" t="s">
        <v>262</v>
      </c>
      <c r="C72" s="89" t="s">
        <v>322</v>
      </c>
      <c r="D72" s="18" t="s">
        <v>306</v>
      </c>
      <c r="E72" s="18"/>
      <c r="F72" s="18"/>
      <c r="G72" s="18" t="s">
        <v>222</v>
      </c>
      <c r="H72" s="18" t="s">
        <v>220</v>
      </c>
      <c r="I72" s="18" t="s">
        <v>205</v>
      </c>
      <c r="J72" s="23">
        <v>50</v>
      </c>
      <c r="K72" s="23"/>
      <c r="L72" s="23"/>
      <c r="M72" s="18"/>
      <c r="N72" s="20"/>
      <c r="O72" s="20"/>
      <c r="P72" s="20"/>
      <c r="Q72" s="20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</row>
    <row r="73" spans="1:31" ht="15.75" customHeight="1">
      <c r="A73" s="18" t="s">
        <v>271</v>
      </c>
      <c r="B73" s="18" t="s">
        <v>263</v>
      </c>
      <c r="C73" s="78" t="s">
        <v>73</v>
      </c>
      <c r="D73" s="18" t="s">
        <v>76</v>
      </c>
      <c r="E73" s="18"/>
      <c r="F73" s="18"/>
      <c r="G73" s="18" t="s">
        <v>222</v>
      </c>
      <c r="H73" s="18" t="s">
        <v>220</v>
      </c>
      <c r="I73" s="18" t="s">
        <v>205</v>
      </c>
      <c r="J73" s="23">
        <v>50</v>
      </c>
      <c r="K73" s="23"/>
      <c r="L73" s="23"/>
      <c r="M73" s="18"/>
      <c r="N73" s="20"/>
      <c r="O73" s="20"/>
      <c r="P73" s="20"/>
      <c r="Q73" s="20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</row>
    <row r="74" spans="1:31" ht="15.75" customHeight="1">
      <c r="A74" s="18" t="s">
        <v>272</v>
      </c>
      <c r="B74" s="18" t="s">
        <v>262</v>
      </c>
      <c r="C74" s="90" t="s">
        <v>99</v>
      </c>
      <c r="D74" s="18" t="s">
        <v>76</v>
      </c>
      <c r="E74" s="18"/>
      <c r="F74" s="18" t="s">
        <v>230</v>
      </c>
      <c r="G74" s="18" t="s">
        <v>222</v>
      </c>
      <c r="H74" s="18" t="s">
        <v>220</v>
      </c>
      <c r="I74" s="18" t="s">
        <v>205</v>
      </c>
      <c r="J74" s="23">
        <v>50</v>
      </c>
      <c r="K74" s="23"/>
      <c r="L74" s="23"/>
      <c r="M74" s="18"/>
      <c r="N74" s="20"/>
      <c r="O74" s="20"/>
      <c r="P74" s="20"/>
      <c r="Q74" s="20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</row>
    <row r="75" spans="1:31" ht="15.75" customHeight="1">
      <c r="A75" s="18" t="s">
        <v>397</v>
      </c>
      <c r="B75" s="18" t="s">
        <v>262</v>
      </c>
      <c r="C75" s="91" t="s">
        <v>104</v>
      </c>
      <c r="D75" s="18"/>
      <c r="E75" s="18"/>
      <c r="F75" s="18"/>
      <c r="G75" s="18"/>
      <c r="H75" s="18"/>
      <c r="I75" s="18"/>
      <c r="J75" s="23">
        <f>18.285*4-3.14</f>
        <v>70</v>
      </c>
      <c r="K75" s="23"/>
      <c r="L75" s="23"/>
      <c r="M75" s="18"/>
      <c r="N75" s="20"/>
      <c r="O75" s="20"/>
      <c r="P75" s="20"/>
      <c r="Q75" s="20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</row>
    <row r="76" spans="1:31" ht="15.75" customHeight="1">
      <c r="A76" s="18" t="s">
        <v>451</v>
      </c>
      <c r="B76" s="18"/>
      <c r="C76" s="18"/>
      <c r="D76" s="18"/>
      <c r="E76" s="18"/>
      <c r="F76" s="18"/>
      <c r="G76" s="18"/>
      <c r="H76" s="18"/>
      <c r="I76" s="18"/>
      <c r="J76" s="23">
        <v>70</v>
      </c>
      <c r="K76" s="23"/>
      <c r="L76" s="23"/>
      <c r="M76" s="18"/>
      <c r="N76" s="20"/>
      <c r="O76" s="20"/>
      <c r="P76" s="20"/>
      <c r="Q76" s="20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</row>
    <row r="77" spans="1:31" ht="15.75" customHeight="1">
      <c r="A77" s="18" t="s">
        <v>273</v>
      </c>
      <c r="B77" s="18" t="s">
        <v>263</v>
      </c>
      <c r="C77" s="92" t="s">
        <v>223</v>
      </c>
      <c r="D77" s="18" t="s">
        <v>76</v>
      </c>
      <c r="E77" s="18"/>
      <c r="F77" s="18"/>
      <c r="G77" s="18" t="s">
        <v>228</v>
      </c>
      <c r="H77" s="18"/>
      <c r="I77" s="18" t="s">
        <v>205</v>
      </c>
      <c r="J77" s="23">
        <v>70</v>
      </c>
      <c r="K77" s="23"/>
      <c r="L77" s="23"/>
      <c r="M77" s="18"/>
      <c r="N77" s="20"/>
      <c r="O77" s="20"/>
      <c r="P77" s="20"/>
      <c r="Q77" s="20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</row>
    <row r="78" spans="1:31" ht="15.75" customHeight="1">
      <c r="A78" s="18" t="s">
        <v>274</v>
      </c>
      <c r="B78" s="18" t="s">
        <v>264</v>
      </c>
      <c r="C78" s="78" t="s">
        <v>87</v>
      </c>
      <c r="D78" s="18"/>
      <c r="E78" s="18"/>
      <c r="F78" s="18"/>
      <c r="G78" s="18" t="s">
        <v>219</v>
      </c>
      <c r="H78" s="18" t="s">
        <v>208</v>
      </c>
      <c r="I78" s="18" t="s">
        <v>205</v>
      </c>
      <c r="J78" s="23">
        <v>40</v>
      </c>
      <c r="K78" s="23"/>
      <c r="L78" s="23"/>
      <c r="M78" s="18"/>
      <c r="N78" s="20"/>
      <c r="O78" s="20"/>
      <c r="P78" s="20"/>
      <c r="Q78" s="20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</row>
    <row r="79" spans="1:31" ht="15.75" customHeight="1">
      <c r="A79" s="18" t="s">
        <v>275</v>
      </c>
      <c r="B79" s="18" t="s">
        <v>265</v>
      </c>
      <c r="C79" s="93" t="s">
        <v>302</v>
      </c>
      <c r="D79" s="18" t="s">
        <v>76</v>
      </c>
      <c r="E79" s="18"/>
      <c r="F79" s="18"/>
      <c r="G79" s="18" t="s">
        <v>91</v>
      </c>
      <c r="H79" s="18" t="s">
        <v>220</v>
      </c>
      <c r="I79" s="18" t="s">
        <v>205</v>
      </c>
      <c r="J79" s="23">
        <v>40</v>
      </c>
      <c r="K79" s="23"/>
      <c r="L79" s="23"/>
      <c r="M79" s="18"/>
      <c r="N79" s="20"/>
      <c r="O79" s="20"/>
      <c r="P79" s="20"/>
      <c r="Q79" s="20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</row>
    <row r="80" spans="1:31" ht="15.75" customHeight="1">
      <c r="A80" s="18" t="s">
        <v>276</v>
      </c>
      <c r="B80" s="18" t="s">
        <v>266</v>
      </c>
      <c r="C80" s="94" t="s">
        <v>225</v>
      </c>
      <c r="D80" s="18" t="s">
        <v>76</v>
      </c>
      <c r="E80" s="18"/>
      <c r="F80" s="18" t="s">
        <v>211</v>
      </c>
      <c r="G80" s="18" t="s">
        <v>168</v>
      </c>
      <c r="H80" s="18" t="s">
        <v>218</v>
      </c>
      <c r="I80" s="18" t="s">
        <v>205</v>
      </c>
      <c r="J80" s="23">
        <v>70</v>
      </c>
      <c r="K80" s="23"/>
      <c r="L80" s="23"/>
      <c r="M80" s="18"/>
      <c r="N80" s="20"/>
      <c r="O80" s="20"/>
      <c r="P80" s="20"/>
      <c r="Q80" s="20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</row>
    <row r="81" spans="1:31" ht="15.75" customHeight="1">
      <c r="A81" s="18" t="s">
        <v>277</v>
      </c>
      <c r="B81" s="18" t="s">
        <v>263</v>
      </c>
      <c r="C81" s="95" t="s">
        <v>226</v>
      </c>
      <c r="D81" s="18" t="s">
        <v>76</v>
      </c>
      <c r="E81" s="18"/>
      <c r="F81" s="18"/>
      <c r="G81" s="18" t="s">
        <v>168</v>
      </c>
      <c r="H81" s="18" t="s">
        <v>227</v>
      </c>
      <c r="I81" s="18" t="s">
        <v>205</v>
      </c>
      <c r="J81" s="23">
        <v>70</v>
      </c>
      <c r="K81" s="23"/>
      <c r="L81" s="23"/>
      <c r="M81" s="18"/>
      <c r="N81" s="20"/>
      <c r="O81" s="20"/>
      <c r="P81" s="20"/>
      <c r="Q81" s="20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</row>
    <row r="82" spans="1:31" ht="15.75" customHeight="1">
      <c r="A82" s="18" t="s">
        <v>278</v>
      </c>
      <c r="B82" s="18" t="s">
        <v>267</v>
      </c>
      <c r="C82" s="53" t="s">
        <v>86</v>
      </c>
      <c r="D82" s="18" t="s">
        <v>76</v>
      </c>
      <c r="E82" s="18" t="s">
        <v>216</v>
      </c>
      <c r="F82" s="18"/>
      <c r="G82" s="18" t="s">
        <v>311</v>
      </c>
      <c r="H82" s="18" t="s">
        <v>220</v>
      </c>
      <c r="I82" s="18" t="s">
        <v>205</v>
      </c>
      <c r="J82" s="23">
        <v>40</v>
      </c>
      <c r="K82" s="23"/>
      <c r="L82" s="23"/>
      <c r="M82" s="18"/>
      <c r="N82" s="20"/>
      <c r="O82" s="20"/>
      <c r="P82" s="20"/>
      <c r="Q82" s="20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</row>
    <row r="83" spans="1:31" ht="15.75" customHeight="1">
      <c r="A83" s="18" t="s">
        <v>279</v>
      </c>
      <c r="B83" s="18" t="s">
        <v>267</v>
      </c>
      <c r="C83" s="79" t="s">
        <v>174</v>
      </c>
      <c r="D83" s="18" t="s">
        <v>76</v>
      </c>
      <c r="E83" s="18"/>
      <c r="F83" s="18"/>
      <c r="G83" s="18" t="s">
        <v>228</v>
      </c>
      <c r="H83" s="18" t="s">
        <v>220</v>
      </c>
      <c r="I83" s="18" t="s">
        <v>205</v>
      </c>
      <c r="J83" s="23">
        <v>40</v>
      </c>
      <c r="K83" s="23"/>
      <c r="L83" s="23"/>
      <c r="M83" s="18"/>
      <c r="N83" s="20"/>
      <c r="O83" s="20"/>
      <c r="P83" s="20"/>
      <c r="Q83" s="20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</row>
    <row r="84" spans="1:31" ht="15.75" customHeight="1">
      <c r="A84" s="18" t="s">
        <v>452</v>
      </c>
      <c r="B84" s="18"/>
      <c r="C84" s="18"/>
      <c r="D84" s="18"/>
      <c r="E84" s="18"/>
      <c r="F84" s="18"/>
      <c r="G84" s="18"/>
      <c r="H84" s="18"/>
      <c r="I84" s="18"/>
      <c r="J84" s="23">
        <v>50</v>
      </c>
      <c r="K84" s="23"/>
      <c r="L84" s="23"/>
      <c r="M84" s="18"/>
      <c r="N84" s="20"/>
      <c r="O84" s="20"/>
      <c r="P84" s="20"/>
      <c r="Q84" s="20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</row>
    <row r="85" spans="1:31" ht="15.75" customHeight="1">
      <c r="A85" s="18" t="s">
        <v>422</v>
      </c>
      <c r="B85" s="18"/>
      <c r="C85" s="18"/>
      <c r="D85" s="18"/>
      <c r="E85" s="18"/>
      <c r="F85" s="18"/>
      <c r="G85" s="18"/>
      <c r="H85" s="18"/>
      <c r="I85" s="18"/>
      <c r="J85" s="23">
        <v>50</v>
      </c>
      <c r="K85" s="23"/>
      <c r="L85" s="23"/>
      <c r="M85" s="18"/>
      <c r="N85" s="20"/>
      <c r="O85" s="20"/>
      <c r="P85" s="20"/>
      <c r="Q85" s="20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</row>
    <row r="86" spans="1:31" ht="15.75" customHeight="1">
      <c r="A86" s="18" t="s">
        <v>422</v>
      </c>
      <c r="B86" s="18"/>
      <c r="C86" s="18"/>
      <c r="D86" s="18"/>
      <c r="E86" s="18"/>
      <c r="F86" s="18"/>
      <c r="G86" s="18"/>
      <c r="H86" s="18"/>
      <c r="I86" s="18"/>
      <c r="J86" s="23">
        <v>50</v>
      </c>
      <c r="K86" s="23"/>
      <c r="L86" s="23"/>
      <c r="M86" s="18"/>
      <c r="N86" s="20"/>
      <c r="O86" s="20"/>
      <c r="P86" s="20"/>
      <c r="Q86" s="20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</row>
    <row r="87" spans="1:31" ht="15.75" customHeight="1">
      <c r="A87" s="18" t="s">
        <v>423</v>
      </c>
      <c r="B87" s="18"/>
      <c r="C87" s="18"/>
      <c r="D87" s="18"/>
      <c r="E87" s="18"/>
      <c r="F87" s="18"/>
      <c r="G87" s="18"/>
      <c r="H87" s="18"/>
      <c r="I87" s="18"/>
      <c r="J87" s="23">
        <v>50</v>
      </c>
      <c r="K87" s="23"/>
      <c r="L87" s="23"/>
      <c r="M87" s="18"/>
      <c r="N87" s="20"/>
      <c r="O87" s="20"/>
      <c r="P87" s="20"/>
      <c r="Q87" s="20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</row>
    <row r="88" spans="1:31" ht="15.75" customHeight="1">
      <c r="A88" s="18" t="s">
        <v>421</v>
      </c>
      <c r="B88" s="18"/>
      <c r="C88" s="18"/>
      <c r="D88" s="18"/>
      <c r="E88" s="18"/>
      <c r="F88" s="18"/>
      <c r="G88" s="18"/>
      <c r="H88" s="18"/>
      <c r="I88" s="18"/>
      <c r="J88" s="23">
        <v>50</v>
      </c>
      <c r="K88" s="23"/>
      <c r="L88" s="23"/>
      <c r="M88" s="18"/>
      <c r="N88" s="20"/>
      <c r="O88" s="20"/>
      <c r="P88" s="20"/>
      <c r="Q88" s="20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</row>
    <row r="89" spans="1:31" ht="15.75" customHeight="1">
      <c r="A89" s="18" t="s">
        <v>344</v>
      </c>
      <c r="B89" s="18" t="s">
        <v>323</v>
      </c>
      <c r="C89" s="96" t="s">
        <v>90</v>
      </c>
      <c r="D89" s="18"/>
      <c r="E89" s="18"/>
      <c r="F89" s="18"/>
      <c r="G89" s="18"/>
      <c r="H89" s="18" t="s">
        <v>208</v>
      </c>
      <c r="I89" s="18" t="s">
        <v>205</v>
      </c>
      <c r="J89" s="23">
        <v>30</v>
      </c>
      <c r="K89" s="23"/>
      <c r="L89" s="23"/>
      <c r="M89" s="18"/>
      <c r="N89" s="20"/>
      <c r="O89" s="20"/>
      <c r="P89" s="20"/>
      <c r="Q89" s="20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</row>
    <row r="90" spans="1:31" ht="15.75" customHeight="1">
      <c r="A90" s="18" t="s">
        <v>340</v>
      </c>
      <c r="B90" s="18" t="s">
        <v>323</v>
      </c>
      <c r="C90" s="77" t="s">
        <v>403</v>
      </c>
      <c r="D90" s="18"/>
      <c r="E90" s="18"/>
      <c r="F90" s="18"/>
      <c r="G90" s="18"/>
      <c r="H90" s="18" t="s">
        <v>208</v>
      </c>
      <c r="I90" s="18" t="s">
        <v>205</v>
      </c>
      <c r="J90" s="23">
        <v>50</v>
      </c>
      <c r="K90" s="23"/>
      <c r="L90" s="23"/>
      <c r="M90" s="18"/>
      <c r="N90" s="20"/>
      <c r="O90" s="20"/>
      <c r="P90" s="20"/>
      <c r="Q90" s="20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</row>
    <row r="91" spans="1:31" ht="15.75" customHeight="1">
      <c r="A91" s="18" t="s">
        <v>345</v>
      </c>
      <c r="B91" s="18" t="s">
        <v>323</v>
      </c>
      <c r="C91" s="80" t="s">
        <v>75</v>
      </c>
      <c r="D91" s="18"/>
      <c r="E91" s="18"/>
      <c r="F91" s="18"/>
      <c r="G91" s="18" t="s">
        <v>169</v>
      </c>
      <c r="H91" s="18" t="s">
        <v>208</v>
      </c>
      <c r="I91" s="18" t="s">
        <v>205</v>
      </c>
      <c r="J91" s="23">
        <v>30</v>
      </c>
      <c r="K91" s="23"/>
      <c r="L91" s="23"/>
      <c r="M91" s="18"/>
      <c r="N91" s="20"/>
      <c r="O91" s="20"/>
      <c r="P91" s="20"/>
      <c r="Q91" s="20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</row>
    <row r="92" spans="1:31" ht="15.75" customHeight="1">
      <c r="A92" s="18" t="s">
        <v>341</v>
      </c>
      <c r="B92" s="18" t="s">
        <v>323</v>
      </c>
      <c r="C92" s="80" t="s">
        <v>75</v>
      </c>
      <c r="D92" s="18"/>
      <c r="E92" s="18"/>
      <c r="F92" s="18"/>
      <c r="G92" s="18" t="s">
        <v>169</v>
      </c>
      <c r="H92" s="18" t="s">
        <v>208</v>
      </c>
      <c r="I92" s="18" t="s">
        <v>205</v>
      </c>
      <c r="J92" s="23">
        <v>50</v>
      </c>
      <c r="K92" s="23"/>
      <c r="L92" s="23"/>
      <c r="M92" s="18"/>
      <c r="N92" s="20"/>
      <c r="O92" s="20"/>
      <c r="P92" s="20"/>
      <c r="Q92" s="20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</row>
    <row r="93" spans="1:31" ht="15.75" customHeight="1">
      <c r="A93" s="18" t="s">
        <v>346</v>
      </c>
      <c r="B93" s="18" t="s">
        <v>323</v>
      </c>
      <c r="C93" s="96" t="s">
        <v>90</v>
      </c>
      <c r="D93" s="18"/>
      <c r="E93" s="18"/>
      <c r="F93" s="18"/>
      <c r="G93" s="18" t="s">
        <v>219</v>
      </c>
      <c r="H93" s="18" t="s">
        <v>208</v>
      </c>
      <c r="I93" s="18" t="s">
        <v>205</v>
      </c>
      <c r="J93" s="23">
        <v>30</v>
      </c>
      <c r="K93" s="23"/>
      <c r="L93" s="23"/>
      <c r="M93" s="18"/>
      <c r="N93" s="20"/>
      <c r="O93" s="20"/>
      <c r="P93" s="20"/>
      <c r="Q93" s="20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</row>
    <row r="94" spans="1:31" ht="15.75" customHeight="1">
      <c r="A94" s="18" t="s">
        <v>342</v>
      </c>
      <c r="B94" s="18" t="s">
        <v>323</v>
      </c>
      <c r="C94" s="96" t="s">
        <v>90</v>
      </c>
      <c r="D94" s="18"/>
      <c r="E94" s="18"/>
      <c r="F94" s="18"/>
      <c r="G94" s="18" t="s">
        <v>219</v>
      </c>
      <c r="H94" s="18" t="s">
        <v>208</v>
      </c>
      <c r="I94" s="18" t="s">
        <v>205</v>
      </c>
      <c r="J94" s="23">
        <v>50</v>
      </c>
      <c r="K94" s="23"/>
      <c r="L94" s="23"/>
      <c r="M94" s="18"/>
      <c r="N94" s="20"/>
      <c r="O94" s="20"/>
      <c r="P94" s="20"/>
      <c r="Q94" s="20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</row>
    <row r="95" spans="1:31" ht="15.75" customHeight="1">
      <c r="A95" s="18" t="s">
        <v>280</v>
      </c>
      <c r="B95" s="18" t="s">
        <v>268</v>
      </c>
      <c r="C95" s="80" t="s">
        <v>75</v>
      </c>
      <c r="D95" s="18"/>
      <c r="E95" s="18"/>
      <c r="F95" s="18" t="s">
        <v>211</v>
      </c>
      <c r="G95" s="18" t="s">
        <v>219</v>
      </c>
      <c r="H95" s="18" t="s">
        <v>224</v>
      </c>
      <c r="I95" s="18" t="s">
        <v>205</v>
      </c>
      <c r="J95" s="23">
        <v>50</v>
      </c>
      <c r="K95" s="23"/>
      <c r="L95" s="23"/>
      <c r="M95" s="18"/>
      <c r="N95" s="20"/>
      <c r="O95" s="20"/>
      <c r="P95" s="20"/>
      <c r="Q95" s="20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</row>
    <row r="96" spans="1:31" ht="15.75" customHeight="1">
      <c r="A96" s="18" t="s">
        <v>281</v>
      </c>
      <c r="B96" s="18" t="s">
        <v>269</v>
      </c>
      <c r="C96" s="78" t="s">
        <v>87</v>
      </c>
      <c r="D96" s="18"/>
      <c r="E96" s="18"/>
      <c r="F96" s="18" t="s">
        <v>230</v>
      </c>
      <c r="G96" s="18" t="s">
        <v>231</v>
      </c>
      <c r="H96" s="18" t="s">
        <v>215</v>
      </c>
      <c r="I96" s="18" t="s">
        <v>170</v>
      </c>
      <c r="J96" s="23">
        <v>60</v>
      </c>
      <c r="K96" s="23"/>
      <c r="L96" s="23"/>
      <c r="M96" s="18"/>
      <c r="N96" s="20"/>
      <c r="O96" s="20"/>
      <c r="P96" s="20"/>
      <c r="Q96" s="20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</row>
    <row r="97" spans="1:31" ht="15.75" customHeight="1">
      <c r="A97" s="18" t="s">
        <v>185</v>
      </c>
      <c r="B97" s="18" t="s">
        <v>269</v>
      </c>
      <c r="C97" s="53" t="s">
        <v>86</v>
      </c>
      <c r="D97" s="18"/>
      <c r="E97" s="18"/>
      <c r="F97" s="18" t="s">
        <v>230</v>
      </c>
      <c r="G97" s="18" t="s">
        <v>169</v>
      </c>
      <c r="H97" s="18" t="s">
        <v>224</v>
      </c>
      <c r="I97" s="18" t="s">
        <v>170</v>
      </c>
      <c r="J97" s="23">
        <v>60</v>
      </c>
      <c r="K97" s="23"/>
      <c r="L97" s="23"/>
      <c r="M97" s="18"/>
      <c r="N97" s="20"/>
      <c r="O97" s="20"/>
      <c r="P97" s="20"/>
      <c r="Q97" s="20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</row>
    <row r="98" spans="1:31" ht="15.75" customHeight="1">
      <c r="A98" s="18" t="s">
        <v>366</v>
      </c>
      <c r="B98" s="18" t="s">
        <v>269</v>
      </c>
      <c r="C98" s="53" t="s">
        <v>86</v>
      </c>
      <c r="D98" s="18"/>
      <c r="E98" s="18"/>
      <c r="F98" s="18"/>
      <c r="G98" s="18"/>
      <c r="H98" s="18"/>
      <c r="I98" s="18"/>
      <c r="J98" s="23">
        <f>18.285*4-13.14</f>
        <v>60</v>
      </c>
      <c r="K98" s="23"/>
      <c r="L98" s="23"/>
      <c r="M98" s="18"/>
      <c r="N98" s="20"/>
      <c r="O98" s="20"/>
      <c r="P98" s="20"/>
      <c r="Q98" s="20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</row>
    <row r="99" spans="1:31" ht="15.75" customHeight="1">
      <c r="A99" s="18" t="s">
        <v>186</v>
      </c>
      <c r="B99" s="18" t="s">
        <v>269</v>
      </c>
      <c r="C99" s="53" t="s">
        <v>86</v>
      </c>
      <c r="D99" s="18"/>
      <c r="E99" s="18"/>
      <c r="F99" s="18" t="s">
        <v>232</v>
      </c>
      <c r="G99" s="18" t="s">
        <v>168</v>
      </c>
      <c r="H99" s="18" t="s">
        <v>224</v>
      </c>
      <c r="I99" s="18" t="s">
        <v>170</v>
      </c>
      <c r="J99" s="23">
        <v>60</v>
      </c>
      <c r="K99" s="23"/>
      <c r="L99" s="23"/>
      <c r="M99" s="18"/>
      <c r="N99" s="20"/>
      <c r="O99" s="20"/>
      <c r="P99" s="20"/>
      <c r="Q99" s="20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</row>
    <row r="100" spans="1:31" ht="15.75" customHeight="1">
      <c r="A100" s="18" t="s">
        <v>187</v>
      </c>
      <c r="B100" s="18" t="s">
        <v>269</v>
      </c>
      <c r="C100" s="78" t="s">
        <v>87</v>
      </c>
      <c r="D100" s="18"/>
      <c r="E100" s="18"/>
      <c r="F100" s="18" t="s">
        <v>232</v>
      </c>
      <c r="G100" s="18" t="s">
        <v>219</v>
      </c>
      <c r="H100" s="18" t="s">
        <v>215</v>
      </c>
      <c r="I100" s="18" t="s">
        <v>170</v>
      </c>
      <c r="J100" s="23">
        <v>60</v>
      </c>
      <c r="K100" s="23"/>
      <c r="L100" s="23"/>
      <c r="M100" s="18"/>
      <c r="N100" s="20"/>
      <c r="O100" s="20"/>
      <c r="P100" s="20"/>
      <c r="Q100" s="20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</row>
    <row r="101" spans="1:31" ht="15.75" customHeight="1">
      <c r="A101" s="18" t="s">
        <v>188</v>
      </c>
      <c r="B101" s="18" t="s">
        <v>269</v>
      </c>
      <c r="C101" s="97" t="s">
        <v>321</v>
      </c>
      <c r="D101" s="18"/>
      <c r="E101" s="18"/>
      <c r="F101" s="18" t="s">
        <v>233</v>
      </c>
      <c r="G101" s="18" t="s">
        <v>168</v>
      </c>
      <c r="H101" s="18" t="s">
        <v>224</v>
      </c>
      <c r="I101" s="18" t="s">
        <v>170</v>
      </c>
      <c r="J101" s="23">
        <v>60</v>
      </c>
      <c r="K101" s="23"/>
      <c r="L101" s="23"/>
      <c r="M101" s="18"/>
      <c r="N101" s="20"/>
      <c r="O101" s="20"/>
      <c r="P101" s="20"/>
      <c r="Q101" s="20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</row>
    <row r="102" spans="1:31" ht="15.75" customHeight="1">
      <c r="A102" s="18" t="s">
        <v>282</v>
      </c>
      <c r="B102" s="18" t="s">
        <v>269</v>
      </c>
      <c r="C102" s="53" t="s">
        <v>86</v>
      </c>
      <c r="D102" s="18"/>
      <c r="E102" s="18" t="s">
        <v>216</v>
      </c>
      <c r="F102" s="18" t="s">
        <v>234</v>
      </c>
      <c r="G102" s="18" t="s">
        <v>231</v>
      </c>
      <c r="H102" s="18" t="s">
        <v>224</v>
      </c>
      <c r="I102" s="18" t="s">
        <v>170</v>
      </c>
      <c r="J102" s="23">
        <v>60</v>
      </c>
      <c r="K102" s="23"/>
      <c r="L102" s="23"/>
      <c r="M102" s="18"/>
      <c r="N102" s="20"/>
      <c r="O102" s="20"/>
      <c r="P102" s="20"/>
      <c r="Q102" s="20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</row>
    <row r="103" spans="1:31" ht="15.75" customHeight="1">
      <c r="A103" s="18" t="s">
        <v>374</v>
      </c>
      <c r="B103" s="18" t="s">
        <v>269</v>
      </c>
      <c r="C103" s="53" t="s">
        <v>86</v>
      </c>
      <c r="D103" s="18"/>
      <c r="E103" s="18"/>
      <c r="F103" s="18"/>
      <c r="G103" s="18"/>
      <c r="H103" s="18"/>
      <c r="I103" s="18"/>
      <c r="J103" s="23">
        <f>31.55*4-46.2</f>
        <v>80</v>
      </c>
      <c r="K103" s="23"/>
      <c r="L103" s="23"/>
      <c r="M103" s="18"/>
      <c r="N103" s="20"/>
      <c r="O103" s="20"/>
      <c r="P103" s="20"/>
      <c r="Q103" s="20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</row>
    <row r="104" spans="1:31" ht="15.75" customHeight="1">
      <c r="A104" s="18" t="s">
        <v>372</v>
      </c>
      <c r="B104" s="18" t="s">
        <v>269</v>
      </c>
      <c r="C104" s="53" t="s">
        <v>86</v>
      </c>
      <c r="D104" s="18"/>
      <c r="E104" s="18"/>
      <c r="F104" s="18"/>
      <c r="G104" s="18"/>
      <c r="H104" s="18"/>
      <c r="I104" s="18"/>
      <c r="J104" s="23">
        <f>21.25*4-25</f>
        <v>60</v>
      </c>
      <c r="K104" s="23"/>
      <c r="L104" s="23"/>
      <c r="M104" s="18"/>
      <c r="N104" s="20"/>
      <c r="O104" s="20"/>
      <c r="P104" s="20"/>
      <c r="Q104" s="20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</row>
    <row r="105" spans="1:31" ht="15.75" customHeight="1">
      <c r="A105" s="18" t="s">
        <v>370</v>
      </c>
      <c r="B105" s="18" t="s">
        <v>269</v>
      </c>
      <c r="C105" s="53" t="s">
        <v>86</v>
      </c>
      <c r="D105" s="18"/>
      <c r="E105" s="18"/>
      <c r="F105" s="18"/>
      <c r="G105" s="18"/>
      <c r="H105" s="18"/>
      <c r="I105" s="18"/>
      <c r="J105" s="23">
        <f>18.285*4-13.14</f>
        <v>60</v>
      </c>
      <c r="K105" s="23"/>
      <c r="L105" s="23"/>
      <c r="M105" s="18"/>
      <c r="N105" s="20"/>
      <c r="O105" s="20"/>
      <c r="P105" s="20"/>
      <c r="Q105" s="20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</row>
    <row r="106" spans="1:31" ht="15.75" customHeight="1">
      <c r="A106" s="18" t="s">
        <v>373</v>
      </c>
      <c r="B106" s="18" t="s">
        <v>269</v>
      </c>
      <c r="C106" s="53" t="s">
        <v>86</v>
      </c>
      <c r="D106" s="18"/>
      <c r="E106" s="18"/>
      <c r="F106" s="18"/>
      <c r="G106" s="18"/>
      <c r="H106" s="18"/>
      <c r="I106" s="18"/>
      <c r="J106" s="23">
        <f>4*18.285-13.14</f>
        <v>60</v>
      </c>
      <c r="K106" s="23"/>
      <c r="L106" s="23"/>
      <c r="M106" s="18"/>
      <c r="N106" s="20"/>
      <c r="O106" s="20"/>
      <c r="P106" s="20"/>
      <c r="Q106" s="20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</row>
    <row r="107" spans="1:31" ht="15.75" customHeight="1">
      <c r="A107" s="18" t="s">
        <v>189</v>
      </c>
      <c r="B107" s="18" t="s">
        <v>269</v>
      </c>
      <c r="C107" s="93" t="s">
        <v>302</v>
      </c>
      <c r="D107" s="18"/>
      <c r="E107" s="18"/>
      <c r="F107" s="18" t="s">
        <v>235</v>
      </c>
      <c r="G107" s="18" t="s">
        <v>311</v>
      </c>
      <c r="H107" s="18" t="s">
        <v>208</v>
      </c>
      <c r="I107" s="18" t="s">
        <v>202</v>
      </c>
      <c r="J107" s="23">
        <v>60</v>
      </c>
      <c r="K107" s="23"/>
      <c r="L107" s="23"/>
      <c r="M107" s="18"/>
      <c r="N107" s="20"/>
      <c r="O107" s="20"/>
      <c r="P107" s="20"/>
      <c r="Q107" s="20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</row>
    <row r="108" spans="1:31" ht="15.75" customHeight="1">
      <c r="A108" s="18" t="s">
        <v>375</v>
      </c>
      <c r="B108" s="18" t="s">
        <v>269</v>
      </c>
      <c r="C108" s="96" t="s">
        <v>90</v>
      </c>
      <c r="D108" s="18"/>
      <c r="E108" s="18"/>
      <c r="F108" s="18"/>
      <c r="G108" s="18"/>
      <c r="H108" s="18"/>
      <c r="I108" s="18"/>
      <c r="J108" s="23">
        <f>51.89*4-57.56</f>
        <v>150</v>
      </c>
      <c r="K108" s="23"/>
      <c r="L108" s="23"/>
      <c r="M108" s="18"/>
      <c r="N108" s="20"/>
      <c r="O108" s="20"/>
      <c r="P108" s="20"/>
      <c r="Q108" s="20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</row>
    <row r="109" spans="1:31" ht="15.75" customHeight="1">
      <c r="A109" s="18" t="s">
        <v>376</v>
      </c>
      <c r="B109" s="18" t="s">
        <v>269</v>
      </c>
      <c r="C109" s="89" t="s">
        <v>407</v>
      </c>
      <c r="D109" s="18"/>
      <c r="E109" s="18"/>
      <c r="F109" s="18"/>
      <c r="G109" s="18"/>
      <c r="H109" s="18"/>
      <c r="I109" s="18"/>
      <c r="J109" s="23">
        <f>26.4*4-25.6</f>
        <v>80</v>
      </c>
      <c r="K109" s="23"/>
      <c r="L109" s="23"/>
      <c r="M109" s="18"/>
      <c r="N109" s="20"/>
      <c r="O109" s="20"/>
      <c r="P109" s="20"/>
      <c r="Q109" s="20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</row>
    <row r="110" spans="1:31" ht="15.75" customHeight="1">
      <c r="A110" s="18" t="s">
        <v>371</v>
      </c>
      <c r="B110" s="18" t="s">
        <v>269</v>
      </c>
      <c r="C110" s="97" t="s">
        <v>321</v>
      </c>
      <c r="D110" s="18"/>
      <c r="E110" s="18"/>
      <c r="F110" s="18"/>
      <c r="G110" s="18"/>
      <c r="H110" s="18"/>
      <c r="I110" s="18"/>
      <c r="J110" s="23">
        <f>9.145*4+23.42</f>
        <v>60</v>
      </c>
      <c r="K110" s="23"/>
      <c r="L110" s="23"/>
      <c r="M110" s="18"/>
      <c r="N110" s="20"/>
      <c r="O110" s="20"/>
      <c r="P110" s="20"/>
      <c r="Q110" s="20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</row>
    <row r="111" spans="1:31" ht="15.75" customHeight="1">
      <c r="A111" s="18" t="s">
        <v>347</v>
      </c>
      <c r="B111" s="18" t="s">
        <v>324</v>
      </c>
      <c r="C111" s="83" t="s">
        <v>305</v>
      </c>
      <c r="D111" s="18"/>
      <c r="E111" s="18"/>
      <c r="F111" s="18"/>
      <c r="G111" s="18" t="s">
        <v>91</v>
      </c>
      <c r="H111" s="18" t="s">
        <v>224</v>
      </c>
      <c r="I111" s="18" t="s">
        <v>205</v>
      </c>
      <c r="J111" s="23">
        <v>50</v>
      </c>
      <c r="K111" s="23"/>
      <c r="L111" s="23"/>
      <c r="M111" s="18"/>
      <c r="N111" s="20"/>
      <c r="O111" s="20"/>
      <c r="P111" s="20"/>
      <c r="Q111" s="20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</row>
    <row r="112" spans="1:31" ht="15.75" customHeight="1">
      <c r="A112" s="18" t="s">
        <v>348</v>
      </c>
      <c r="B112" s="18" t="s">
        <v>324</v>
      </c>
      <c r="C112" s="83" t="s">
        <v>305</v>
      </c>
      <c r="D112" s="18"/>
      <c r="E112" s="18"/>
      <c r="F112" s="18"/>
      <c r="G112" s="18" t="s">
        <v>91</v>
      </c>
      <c r="H112" s="18" t="s">
        <v>224</v>
      </c>
      <c r="I112" s="18" t="s">
        <v>205</v>
      </c>
      <c r="J112" s="23">
        <v>60</v>
      </c>
      <c r="K112" s="23"/>
      <c r="L112" s="23"/>
      <c r="M112" s="18"/>
      <c r="N112" s="20"/>
      <c r="O112" s="20"/>
      <c r="P112" s="20"/>
      <c r="Q112" s="20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</row>
    <row r="113" spans="1:31" ht="15.75" customHeight="1">
      <c r="A113" s="18" t="s">
        <v>284</v>
      </c>
      <c r="B113" s="18" t="s">
        <v>283</v>
      </c>
      <c r="C113" s="53" t="s">
        <v>86</v>
      </c>
      <c r="D113" s="18"/>
      <c r="E113" s="18"/>
      <c r="F113" s="18"/>
      <c r="G113" s="18" t="s">
        <v>80</v>
      </c>
      <c r="H113" s="18" t="s">
        <v>221</v>
      </c>
      <c r="I113" s="18" t="s">
        <v>205</v>
      </c>
      <c r="J113" s="23">
        <v>60</v>
      </c>
      <c r="K113" s="23"/>
      <c r="L113" s="23"/>
      <c r="M113" s="18"/>
      <c r="N113" s="20"/>
      <c r="O113" s="20"/>
      <c r="P113" s="20"/>
      <c r="Q113" s="20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</row>
    <row r="114" spans="1:31" ht="15.75" customHeight="1">
      <c r="A114" s="18" t="s">
        <v>424</v>
      </c>
      <c r="B114" s="18"/>
      <c r="C114" s="18"/>
      <c r="D114" s="18"/>
      <c r="E114" s="18"/>
      <c r="F114" s="18"/>
      <c r="G114" s="18"/>
      <c r="H114" s="18"/>
      <c r="I114" s="18"/>
      <c r="J114" s="23">
        <v>40</v>
      </c>
      <c r="K114" s="23"/>
      <c r="L114" s="23"/>
      <c r="M114" s="18"/>
      <c r="N114" s="20"/>
      <c r="O114" s="20"/>
      <c r="P114" s="20"/>
      <c r="Q114" s="20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</row>
    <row r="115" spans="1:31" ht="15.75" customHeight="1">
      <c r="A115" s="18" t="s">
        <v>453</v>
      </c>
      <c r="B115" s="18"/>
      <c r="C115" s="18"/>
      <c r="D115" s="18"/>
      <c r="E115" s="18"/>
      <c r="F115" s="18"/>
      <c r="G115" s="18"/>
      <c r="H115" s="18"/>
      <c r="I115" s="18"/>
      <c r="J115" s="23">
        <v>40</v>
      </c>
      <c r="K115" s="23"/>
      <c r="L115" s="23"/>
      <c r="M115" s="18"/>
      <c r="N115" s="20"/>
      <c r="O115" s="20"/>
      <c r="P115" s="20"/>
      <c r="Q115" s="20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</row>
    <row r="116" spans="1:31" ht="15.75" customHeight="1">
      <c r="A116" s="18" t="s">
        <v>454</v>
      </c>
      <c r="B116" s="18"/>
      <c r="C116" s="18"/>
      <c r="D116" s="18"/>
      <c r="E116" s="18"/>
      <c r="F116" s="18"/>
      <c r="G116" s="18"/>
      <c r="H116" s="18"/>
      <c r="I116" s="18"/>
      <c r="J116" s="23">
        <v>40</v>
      </c>
      <c r="K116" s="23"/>
      <c r="L116" s="23"/>
      <c r="M116" s="18"/>
      <c r="N116" s="20"/>
      <c r="O116" s="20"/>
      <c r="P116" s="20"/>
      <c r="Q116" s="20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</row>
    <row r="117" spans="1:31" ht="15.75" customHeight="1">
      <c r="A117" s="18" t="s">
        <v>380</v>
      </c>
      <c r="B117" s="18" t="s">
        <v>402</v>
      </c>
      <c r="C117" s="83" t="s">
        <v>305</v>
      </c>
      <c r="D117" s="18"/>
      <c r="E117" s="18"/>
      <c r="F117" s="18"/>
      <c r="G117" s="18"/>
      <c r="H117" s="18"/>
      <c r="I117" s="18"/>
      <c r="J117" s="23">
        <f>17.255*4+0.98</f>
        <v>70</v>
      </c>
      <c r="K117" s="23"/>
      <c r="L117" s="23"/>
      <c r="M117" s="18"/>
      <c r="N117" s="20"/>
      <c r="O117" s="20"/>
      <c r="P117" s="20"/>
      <c r="Q117" s="20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</row>
    <row r="118" spans="1:31" ht="15.75" customHeight="1">
      <c r="A118" s="18" t="s">
        <v>426</v>
      </c>
      <c r="B118" s="18"/>
      <c r="C118" s="18"/>
      <c r="D118" s="18"/>
      <c r="E118" s="18"/>
      <c r="F118" s="18"/>
      <c r="G118" s="18"/>
      <c r="H118" s="18"/>
      <c r="I118" s="18"/>
      <c r="J118" s="23">
        <v>40</v>
      </c>
      <c r="K118" s="23"/>
      <c r="L118" s="23"/>
      <c r="M118" s="18"/>
      <c r="N118" s="20"/>
      <c r="O118" s="20"/>
      <c r="P118" s="20"/>
      <c r="Q118" s="20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</row>
    <row r="119" spans="1:31" ht="15.75" customHeight="1">
      <c r="A119" s="18" t="s">
        <v>427</v>
      </c>
      <c r="B119" s="18"/>
      <c r="C119" s="18"/>
      <c r="D119" s="18"/>
      <c r="E119" s="18"/>
      <c r="F119" s="18"/>
      <c r="G119" s="18"/>
      <c r="H119" s="18"/>
      <c r="I119" s="18"/>
      <c r="J119" s="23">
        <v>40</v>
      </c>
      <c r="K119" s="23"/>
      <c r="L119" s="23"/>
      <c r="M119" s="18"/>
      <c r="N119" s="20"/>
      <c r="O119" s="20"/>
      <c r="P119" s="20"/>
      <c r="Q119" s="20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</row>
    <row r="120" spans="1:31" ht="15.75" customHeight="1">
      <c r="A120" s="18" t="s">
        <v>325</v>
      </c>
      <c r="B120" s="18" t="s">
        <v>332</v>
      </c>
      <c r="C120" s="83" t="s">
        <v>305</v>
      </c>
      <c r="D120" s="18"/>
      <c r="E120" s="18"/>
      <c r="F120" s="18"/>
      <c r="G120" s="18" t="s">
        <v>169</v>
      </c>
      <c r="H120" s="18" t="s">
        <v>208</v>
      </c>
      <c r="I120" s="18" t="s">
        <v>205</v>
      </c>
      <c r="J120" s="23">
        <v>50</v>
      </c>
      <c r="K120" s="23"/>
      <c r="L120" s="23"/>
      <c r="M120" s="18"/>
      <c r="N120" s="20"/>
      <c r="O120" s="20"/>
      <c r="P120" s="20"/>
      <c r="Q120" s="20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</row>
    <row r="121" spans="1:31" ht="15.75" customHeight="1">
      <c r="A121" s="18" t="s">
        <v>428</v>
      </c>
      <c r="B121" s="18"/>
      <c r="C121" s="18"/>
      <c r="D121" s="18"/>
      <c r="E121" s="18"/>
      <c r="F121" s="18"/>
      <c r="G121" s="18"/>
      <c r="H121" s="18"/>
      <c r="I121" s="18"/>
      <c r="J121" s="23">
        <v>40</v>
      </c>
      <c r="K121" s="23"/>
      <c r="L121" s="23"/>
      <c r="M121" s="18"/>
      <c r="N121" s="20"/>
      <c r="O121" s="20"/>
      <c r="P121" s="20"/>
      <c r="Q121" s="20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</row>
    <row r="122" spans="1:31" ht="15.75" customHeight="1">
      <c r="A122" s="18" t="s">
        <v>456</v>
      </c>
      <c r="B122" s="18"/>
      <c r="C122" s="18"/>
      <c r="D122" s="18"/>
      <c r="E122" s="18"/>
      <c r="F122" s="18"/>
      <c r="G122" s="18"/>
      <c r="H122" s="18"/>
      <c r="I122" s="18"/>
      <c r="J122" s="23">
        <v>50</v>
      </c>
      <c r="K122" s="23"/>
      <c r="L122" s="23"/>
      <c r="M122" s="18"/>
      <c r="N122" s="20"/>
      <c r="O122" s="20"/>
      <c r="P122" s="20"/>
      <c r="Q122" s="20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</row>
    <row r="123" spans="1:31" ht="15.75" customHeight="1">
      <c r="A123" s="18" t="s">
        <v>429</v>
      </c>
      <c r="B123" s="18"/>
      <c r="C123" s="18"/>
      <c r="D123" s="18"/>
      <c r="E123" s="18"/>
      <c r="F123" s="18"/>
      <c r="G123" s="18"/>
      <c r="H123" s="18"/>
      <c r="I123" s="18"/>
      <c r="J123" s="23">
        <v>40</v>
      </c>
      <c r="K123" s="23"/>
      <c r="L123" s="23"/>
      <c r="M123" s="18"/>
      <c r="N123" s="20"/>
      <c r="O123" s="20"/>
      <c r="P123" s="20"/>
      <c r="Q123" s="20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</row>
    <row r="124" spans="1:31" ht="15.75" customHeight="1">
      <c r="A124" s="18" t="s">
        <v>431</v>
      </c>
      <c r="B124" s="18"/>
      <c r="C124" s="18"/>
      <c r="D124" s="18"/>
      <c r="E124" s="18"/>
      <c r="F124" s="18"/>
      <c r="G124" s="18"/>
      <c r="H124" s="18"/>
      <c r="I124" s="18"/>
      <c r="J124" s="23">
        <v>40</v>
      </c>
      <c r="K124" s="23"/>
      <c r="L124" s="23"/>
      <c r="M124" s="18"/>
      <c r="N124" s="20"/>
      <c r="O124" s="20"/>
      <c r="P124" s="20"/>
      <c r="Q124" s="20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</row>
    <row r="125" spans="1:31" ht="15.75" customHeight="1">
      <c r="A125" s="18" t="s">
        <v>432</v>
      </c>
      <c r="B125" s="18"/>
      <c r="C125" s="18"/>
      <c r="D125" s="18"/>
      <c r="E125" s="18"/>
      <c r="F125" s="18"/>
      <c r="G125" s="18"/>
      <c r="H125" s="18"/>
      <c r="I125" s="18"/>
      <c r="J125" s="23">
        <v>40</v>
      </c>
      <c r="K125" s="23"/>
      <c r="L125" s="23"/>
      <c r="M125" s="18"/>
      <c r="N125" s="20"/>
      <c r="O125" s="20"/>
      <c r="P125" s="20"/>
      <c r="Q125" s="20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</row>
    <row r="126" spans="1:31" ht="15.75" customHeight="1">
      <c r="A126" s="18" t="s">
        <v>430</v>
      </c>
      <c r="B126" s="18"/>
      <c r="C126" s="18"/>
      <c r="D126" s="18"/>
      <c r="E126" s="18"/>
      <c r="F126" s="18"/>
      <c r="G126" s="18"/>
      <c r="H126" s="18"/>
      <c r="I126" s="18"/>
      <c r="J126" s="23">
        <v>40</v>
      </c>
      <c r="K126" s="23"/>
      <c r="L126" s="23"/>
      <c r="M126" s="18"/>
      <c r="N126" s="20"/>
      <c r="O126" s="20"/>
      <c r="P126" s="20"/>
      <c r="Q126" s="20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</row>
    <row r="127" spans="1:31" ht="15.75" customHeight="1">
      <c r="A127" s="18" t="s">
        <v>190</v>
      </c>
      <c r="B127" s="18" t="s">
        <v>332</v>
      </c>
      <c r="C127" s="83" t="s">
        <v>305</v>
      </c>
      <c r="D127" s="18"/>
      <c r="E127" s="18" t="s">
        <v>216</v>
      </c>
      <c r="F127" s="18"/>
      <c r="G127" s="18" t="s">
        <v>168</v>
      </c>
      <c r="H127" s="18" t="s">
        <v>208</v>
      </c>
      <c r="I127" s="18" t="s">
        <v>205</v>
      </c>
      <c r="J127" s="23">
        <v>50</v>
      </c>
      <c r="K127" s="23"/>
      <c r="L127" s="23"/>
      <c r="M127" s="18"/>
      <c r="N127" s="20"/>
      <c r="O127" s="20"/>
      <c r="P127" s="20"/>
      <c r="Q127" s="20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</row>
    <row r="128" spans="1:31" ht="15.75" customHeight="1">
      <c r="A128" s="18" t="s">
        <v>455</v>
      </c>
      <c r="B128" s="18"/>
      <c r="C128" s="18"/>
      <c r="D128" s="18"/>
      <c r="E128" s="18"/>
      <c r="F128" s="18"/>
      <c r="G128" s="18"/>
      <c r="H128" s="18"/>
      <c r="I128" s="18"/>
      <c r="J128" s="23">
        <v>40</v>
      </c>
      <c r="K128" s="23"/>
      <c r="L128" s="23"/>
      <c r="M128" s="18"/>
      <c r="N128" s="20"/>
      <c r="O128" s="20"/>
      <c r="P128" s="20"/>
      <c r="Q128" s="20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</row>
    <row r="129" spans="1:31" ht="15.75" customHeight="1">
      <c r="A129" s="18" t="s">
        <v>433</v>
      </c>
      <c r="B129" s="18"/>
      <c r="C129" s="18"/>
      <c r="D129" s="18"/>
      <c r="E129" s="18"/>
      <c r="F129" s="18"/>
      <c r="G129" s="18"/>
      <c r="H129" s="18"/>
      <c r="I129" s="18"/>
      <c r="J129" s="23">
        <v>40</v>
      </c>
      <c r="K129" s="23"/>
      <c r="L129" s="23"/>
      <c r="M129" s="18"/>
      <c r="N129" s="20"/>
      <c r="O129" s="20"/>
      <c r="P129" s="20"/>
      <c r="Q129" s="20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</row>
    <row r="130" spans="1:31" ht="15.75" customHeight="1">
      <c r="A130" s="18" t="s">
        <v>434</v>
      </c>
      <c r="B130" s="18"/>
      <c r="C130" s="18"/>
      <c r="D130" s="18"/>
      <c r="E130" s="18"/>
      <c r="F130" s="18"/>
      <c r="G130" s="18"/>
      <c r="H130" s="18"/>
      <c r="I130" s="18"/>
      <c r="J130" s="23">
        <v>40</v>
      </c>
      <c r="K130" s="23"/>
      <c r="L130" s="23"/>
      <c r="M130" s="18"/>
      <c r="N130" s="20"/>
      <c r="O130" s="20"/>
      <c r="P130" s="20"/>
      <c r="Q130" s="20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</row>
    <row r="131" spans="1:31" ht="15.75" customHeight="1">
      <c r="A131" s="18" t="s">
        <v>435</v>
      </c>
      <c r="B131" s="18"/>
      <c r="C131" s="18"/>
      <c r="D131" s="18"/>
      <c r="E131" s="18"/>
      <c r="F131" s="18"/>
      <c r="G131" s="18"/>
      <c r="H131" s="18"/>
      <c r="I131" s="18"/>
      <c r="J131" s="23">
        <v>40</v>
      </c>
      <c r="K131" s="23"/>
      <c r="L131" s="23"/>
      <c r="M131" s="18"/>
      <c r="N131" s="20"/>
      <c r="O131" s="20"/>
      <c r="P131" s="20"/>
      <c r="Q131" s="20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</row>
    <row r="132" spans="1:31" ht="15.75" customHeight="1">
      <c r="A132" s="18" t="s">
        <v>286</v>
      </c>
      <c r="B132" s="18" t="s">
        <v>285</v>
      </c>
      <c r="C132" s="95" t="s">
        <v>226</v>
      </c>
      <c r="D132" s="18"/>
      <c r="E132" s="18" t="s">
        <v>216</v>
      </c>
      <c r="F132" s="18" t="s">
        <v>217</v>
      </c>
      <c r="G132" s="18" t="s">
        <v>110</v>
      </c>
      <c r="H132" s="18" t="s">
        <v>213</v>
      </c>
      <c r="I132" s="18" t="s">
        <v>229</v>
      </c>
      <c r="J132" s="23">
        <v>50</v>
      </c>
      <c r="K132" s="23"/>
      <c r="L132" s="23"/>
      <c r="M132" s="18"/>
      <c r="N132" s="20"/>
      <c r="O132" s="20"/>
      <c r="P132" s="20"/>
      <c r="Q132" s="20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</row>
    <row r="133" spans="1:31" ht="15.75" customHeight="1">
      <c r="A133" s="18" t="s">
        <v>388</v>
      </c>
      <c r="B133" s="18" t="s">
        <v>285</v>
      </c>
      <c r="C133" s="95" t="s">
        <v>226</v>
      </c>
      <c r="D133" s="18"/>
      <c r="E133" s="18"/>
      <c r="F133" s="18"/>
      <c r="G133" s="18"/>
      <c r="H133" s="18"/>
      <c r="I133" s="18"/>
      <c r="J133" s="23">
        <f>24.465*4-17.86</f>
        <v>80</v>
      </c>
      <c r="K133" s="23"/>
      <c r="L133" s="23"/>
      <c r="M133" s="18"/>
      <c r="N133" s="20"/>
      <c r="O133" s="20"/>
      <c r="P133" s="20"/>
      <c r="Q133" s="20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</row>
    <row r="134" spans="1:31" ht="15.75" customHeight="1">
      <c r="A134" s="18" t="s">
        <v>389</v>
      </c>
      <c r="B134" s="18" t="s">
        <v>285</v>
      </c>
      <c r="C134" s="83" t="s">
        <v>305</v>
      </c>
      <c r="D134" s="18"/>
      <c r="E134" s="18"/>
      <c r="F134" s="18"/>
      <c r="G134" s="18"/>
      <c r="H134" s="18"/>
      <c r="I134" s="18"/>
      <c r="J134" s="23">
        <f>20.35*4-1.4</f>
        <v>80</v>
      </c>
      <c r="K134" s="23"/>
      <c r="L134" s="23"/>
      <c r="M134" s="18"/>
      <c r="N134" s="20"/>
      <c r="O134" s="20"/>
      <c r="P134" s="20"/>
      <c r="Q134" s="20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</row>
    <row r="135" spans="1:31" ht="15.75" customHeight="1">
      <c r="A135" s="18" t="s">
        <v>387</v>
      </c>
      <c r="B135" s="18" t="s">
        <v>285</v>
      </c>
      <c r="C135" s="94" t="s">
        <v>225</v>
      </c>
      <c r="D135" s="18"/>
      <c r="E135" s="18"/>
      <c r="F135" s="18"/>
      <c r="G135" s="18"/>
      <c r="H135" s="18"/>
      <c r="I135" s="18"/>
      <c r="J135" s="23">
        <f>14.165*4+23.34</f>
        <v>80</v>
      </c>
      <c r="K135" s="23"/>
      <c r="L135" s="23"/>
      <c r="M135" s="18"/>
      <c r="N135" s="20"/>
      <c r="O135" s="20"/>
      <c r="P135" s="20"/>
      <c r="Q135" s="20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</row>
    <row r="136" spans="1:31" ht="15.75" customHeight="1">
      <c r="A136" s="18" t="s">
        <v>191</v>
      </c>
      <c r="B136" s="18" t="s">
        <v>313</v>
      </c>
      <c r="C136" s="79" t="s">
        <v>174</v>
      </c>
      <c r="D136" s="18" t="s">
        <v>76</v>
      </c>
      <c r="E136" s="18" t="s">
        <v>207</v>
      </c>
      <c r="F136" s="18"/>
      <c r="G136" s="18" t="s">
        <v>169</v>
      </c>
      <c r="H136" s="18" t="s">
        <v>213</v>
      </c>
      <c r="I136" s="18" t="s">
        <v>205</v>
      </c>
      <c r="J136" s="23">
        <v>50</v>
      </c>
      <c r="K136" s="23"/>
      <c r="L136" s="23"/>
      <c r="M136" s="18"/>
      <c r="N136" s="20"/>
      <c r="O136" s="20"/>
      <c r="P136" s="20"/>
      <c r="Q136" s="20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</row>
    <row r="137" spans="1:31" ht="15.75" customHeight="1">
      <c r="A137" s="18" t="s">
        <v>192</v>
      </c>
      <c r="B137" s="18" t="s">
        <v>313</v>
      </c>
      <c r="C137" s="91" t="s">
        <v>236</v>
      </c>
      <c r="D137" s="18" t="s">
        <v>76</v>
      </c>
      <c r="E137" s="18"/>
      <c r="F137" s="18"/>
      <c r="G137" s="18" t="s">
        <v>169</v>
      </c>
      <c r="H137" s="18" t="s">
        <v>201</v>
      </c>
      <c r="I137" s="18" t="s">
        <v>205</v>
      </c>
      <c r="J137" s="23">
        <v>40</v>
      </c>
      <c r="K137" s="23"/>
      <c r="L137" s="23"/>
      <c r="M137" s="18"/>
      <c r="N137" s="20"/>
      <c r="O137" s="20"/>
      <c r="P137" s="20"/>
      <c r="Q137" s="20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</row>
    <row r="138" spans="1:31" ht="15.75" customHeight="1">
      <c r="A138" s="18" t="s">
        <v>287</v>
      </c>
      <c r="B138" s="18" t="s">
        <v>313</v>
      </c>
      <c r="C138" s="53" t="s">
        <v>86</v>
      </c>
      <c r="D138" s="18" t="s">
        <v>76</v>
      </c>
      <c r="E138" s="18" t="s">
        <v>216</v>
      </c>
      <c r="F138" s="18"/>
      <c r="G138" s="18" t="s">
        <v>94</v>
      </c>
      <c r="H138" s="18" t="s">
        <v>201</v>
      </c>
      <c r="I138" s="18" t="s">
        <v>205</v>
      </c>
      <c r="J138" s="23">
        <v>40</v>
      </c>
      <c r="K138" s="23"/>
      <c r="L138" s="23"/>
      <c r="M138" s="18"/>
      <c r="N138" s="20"/>
      <c r="O138" s="20"/>
      <c r="P138" s="20"/>
      <c r="Q138" s="20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</row>
    <row r="139" spans="1:31" ht="15.75" customHeight="1">
      <c r="A139" s="18" t="s">
        <v>193</v>
      </c>
      <c r="B139" s="18" t="s">
        <v>313</v>
      </c>
      <c r="C139" s="87" t="s">
        <v>317</v>
      </c>
      <c r="D139" s="18" t="s">
        <v>76</v>
      </c>
      <c r="E139" s="18"/>
      <c r="F139" s="18"/>
      <c r="G139" s="18" t="s">
        <v>168</v>
      </c>
      <c r="H139" s="18" t="s">
        <v>201</v>
      </c>
      <c r="I139" s="18" t="s">
        <v>205</v>
      </c>
      <c r="J139" s="23">
        <v>50</v>
      </c>
      <c r="K139" s="23"/>
      <c r="L139" s="23"/>
      <c r="M139" s="18"/>
      <c r="N139" s="20"/>
      <c r="O139" s="20"/>
      <c r="P139" s="20"/>
      <c r="Q139" s="20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</row>
    <row r="140" spans="1:31" ht="15.75" customHeight="1">
      <c r="A140" s="18" t="s">
        <v>194</v>
      </c>
      <c r="B140" s="18" t="s">
        <v>313</v>
      </c>
      <c r="C140" s="78" t="s">
        <v>303</v>
      </c>
      <c r="D140" s="18" t="s">
        <v>76</v>
      </c>
      <c r="E140" s="18"/>
      <c r="F140" s="18"/>
      <c r="G140" s="18" t="s">
        <v>169</v>
      </c>
      <c r="H140" s="18" t="s">
        <v>201</v>
      </c>
      <c r="I140" s="18" t="s">
        <v>205</v>
      </c>
      <c r="J140" s="23">
        <v>50</v>
      </c>
      <c r="K140" s="23"/>
      <c r="L140" s="23"/>
      <c r="M140" s="18"/>
      <c r="N140" s="20"/>
      <c r="O140" s="20"/>
      <c r="P140" s="20"/>
      <c r="Q140" s="20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</row>
    <row r="141" spans="1:31" ht="15.75" customHeight="1">
      <c r="A141" s="18" t="s">
        <v>369</v>
      </c>
      <c r="B141" s="18" t="s">
        <v>313</v>
      </c>
      <c r="C141" s="53" t="s">
        <v>86</v>
      </c>
      <c r="D141" s="18"/>
      <c r="E141" s="18"/>
      <c r="F141" s="18"/>
      <c r="G141" s="18"/>
      <c r="H141" s="18"/>
      <c r="I141" s="18"/>
      <c r="J141" s="23">
        <f>4*10</f>
        <v>40</v>
      </c>
      <c r="K141" s="23"/>
      <c r="L141" s="23"/>
      <c r="M141" s="18"/>
      <c r="N141" s="20"/>
      <c r="O141" s="20"/>
      <c r="P141" s="20"/>
      <c r="Q141" s="20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</row>
    <row r="142" spans="1:31" ht="15.75" customHeight="1">
      <c r="A142" s="18" t="s">
        <v>378</v>
      </c>
      <c r="B142" s="18" t="s">
        <v>313</v>
      </c>
      <c r="C142" s="89" t="s">
        <v>336</v>
      </c>
      <c r="D142" s="18"/>
      <c r="E142" s="18"/>
      <c r="F142" s="18"/>
      <c r="G142" s="18"/>
      <c r="H142" s="18"/>
      <c r="I142" s="18"/>
      <c r="J142" s="23">
        <f>8.115*4+7.54</f>
        <v>40</v>
      </c>
      <c r="K142" s="23"/>
      <c r="L142" s="23"/>
      <c r="M142" s="18"/>
      <c r="N142" s="20"/>
      <c r="O142" s="20"/>
      <c r="P142" s="20"/>
      <c r="Q142" s="20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</row>
    <row r="143" spans="1:31" ht="15.75" customHeight="1">
      <c r="A143" s="18" t="s">
        <v>379</v>
      </c>
      <c r="B143" s="18" t="s">
        <v>313</v>
      </c>
      <c r="C143" s="78" t="s">
        <v>73</v>
      </c>
      <c r="D143" s="18"/>
      <c r="E143" s="18"/>
      <c r="F143" s="18"/>
      <c r="G143" s="18"/>
      <c r="H143" s="18"/>
      <c r="I143" s="18"/>
      <c r="J143" s="23">
        <f>12.1*4+1.6</f>
        <v>50</v>
      </c>
      <c r="K143" s="23"/>
      <c r="L143" s="23"/>
      <c r="M143" s="18"/>
      <c r="N143" s="20"/>
      <c r="O143" s="20"/>
      <c r="P143" s="20"/>
      <c r="Q143" s="20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</row>
    <row r="144" spans="1:31" ht="15.75" customHeight="1">
      <c r="A144" s="18" t="s">
        <v>195</v>
      </c>
      <c r="B144" s="18" t="s">
        <v>313</v>
      </c>
      <c r="C144" s="78" t="s">
        <v>316</v>
      </c>
      <c r="D144" s="18" t="s">
        <v>76</v>
      </c>
      <c r="E144" s="18"/>
      <c r="F144" s="18"/>
      <c r="G144" s="18" t="s">
        <v>88</v>
      </c>
      <c r="H144" s="18" t="s">
        <v>201</v>
      </c>
      <c r="I144" s="18" t="s">
        <v>205</v>
      </c>
      <c r="J144" s="23">
        <v>40</v>
      </c>
      <c r="K144" s="23"/>
      <c r="L144" s="23"/>
      <c r="M144" s="18"/>
      <c r="N144" s="20"/>
      <c r="O144" s="20"/>
      <c r="P144" s="20"/>
      <c r="Q144" s="20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</row>
    <row r="145" spans="1:31" ht="15.75" customHeight="1">
      <c r="A145" s="18" t="s">
        <v>196</v>
      </c>
      <c r="B145" s="18" t="s">
        <v>313</v>
      </c>
      <c r="C145" s="80" t="s">
        <v>75</v>
      </c>
      <c r="D145" s="18" t="s">
        <v>76</v>
      </c>
      <c r="E145" s="18"/>
      <c r="F145" s="18" t="s">
        <v>131</v>
      </c>
      <c r="G145" s="18" t="s">
        <v>168</v>
      </c>
      <c r="H145" s="18" t="s">
        <v>201</v>
      </c>
      <c r="I145" s="18" t="s">
        <v>205</v>
      </c>
      <c r="J145" s="23">
        <v>40</v>
      </c>
      <c r="K145" s="23"/>
      <c r="L145" s="23"/>
      <c r="M145" s="18"/>
      <c r="N145" s="20"/>
      <c r="O145" s="20"/>
      <c r="P145" s="20"/>
      <c r="Q145" s="20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</row>
    <row r="146" spans="1:31" ht="15.75" customHeight="1">
      <c r="A146" s="18" t="s">
        <v>367</v>
      </c>
      <c r="B146" s="18" t="s">
        <v>313</v>
      </c>
      <c r="C146" s="78" t="s">
        <v>87</v>
      </c>
      <c r="D146" s="18"/>
      <c r="E146" s="18"/>
      <c r="F146" s="18"/>
      <c r="G146" s="18"/>
      <c r="H146" s="18"/>
      <c r="I146" s="18"/>
      <c r="J146" s="23">
        <f>11.075*4-4.3</f>
        <v>40</v>
      </c>
      <c r="K146" s="23"/>
      <c r="L146" s="23"/>
      <c r="M146" s="18"/>
      <c r="N146" s="20"/>
      <c r="O146" s="20"/>
      <c r="P146" s="20"/>
      <c r="Q146" s="20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</row>
    <row r="147" spans="1:31" ht="15.75" customHeight="1">
      <c r="A147" s="18" t="s">
        <v>197</v>
      </c>
      <c r="B147" s="18" t="s">
        <v>313</v>
      </c>
      <c r="C147" s="98" t="s">
        <v>318</v>
      </c>
      <c r="D147" s="18"/>
      <c r="E147" s="18"/>
      <c r="F147" s="18" t="s">
        <v>131</v>
      </c>
      <c r="G147" s="18" t="s">
        <v>168</v>
      </c>
      <c r="H147" s="18" t="s">
        <v>201</v>
      </c>
      <c r="I147" s="18" t="s">
        <v>205</v>
      </c>
      <c r="J147" s="23">
        <v>40</v>
      </c>
      <c r="K147" s="23"/>
      <c r="L147" s="23"/>
      <c r="M147" s="18"/>
      <c r="N147" s="20"/>
      <c r="O147" s="20"/>
      <c r="P147" s="20"/>
      <c r="Q147" s="20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</row>
    <row r="148" spans="1:31" ht="15.75" customHeight="1">
      <c r="A148" s="18" t="s">
        <v>198</v>
      </c>
      <c r="B148" s="18" t="s">
        <v>313</v>
      </c>
      <c r="C148" s="78" t="s">
        <v>320</v>
      </c>
      <c r="D148" s="18"/>
      <c r="E148" s="18"/>
      <c r="F148" s="18"/>
      <c r="G148" s="18" t="s">
        <v>168</v>
      </c>
      <c r="H148" s="18" t="s">
        <v>201</v>
      </c>
      <c r="I148" s="18" t="s">
        <v>205</v>
      </c>
      <c r="J148" s="23">
        <v>50</v>
      </c>
      <c r="K148" s="23"/>
      <c r="L148" s="23"/>
      <c r="M148" s="18"/>
      <c r="N148" s="20"/>
      <c r="O148" s="20"/>
      <c r="P148" s="20"/>
      <c r="Q148" s="20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</row>
    <row r="149" spans="1:31" ht="15.75" customHeight="1">
      <c r="A149" s="18" t="s">
        <v>199</v>
      </c>
      <c r="B149" s="18" t="s">
        <v>313</v>
      </c>
      <c r="C149" s="78" t="s">
        <v>178</v>
      </c>
      <c r="D149" s="18"/>
      <c r="E149" s="18"/>
      <c r="F149" s="18" t="s">
        <v>131</v>
      </c>
      <c r="G149" s="18" t="s">
        <v>168</v>
      </c>
      <c r="H149" s="18" t="s">
        <v>201</v>
      </c>
      <c r="I149" s="18" t="s">
        <v>205</v>
      </c>
      <c r="J149" s="23">
        <v>40</v>
      </c>
      <c r="K149" s="23"/>
      <c r="L149" s="23"/>
      <c r="M149" s="18"/>
      <c r="N149" s="20"/>
      <c r="O149" s="20"/>
      <c r="P149" s="20"/>
      <c r="Q149" s="20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</row>
    <row r="150" spans="1:31" ht="15.75" customHeight="1">
      <c r="A150" s="18" t="s">
        <v>200</v>
      </c>
      <c r="B150" s="18" t="s">
        <v>313</v>
      </c>
      <c r="C150" s="78" t="s">
        <v>87</v>
      </c>
      <c r="D150" s="18"/>
      <c r="E150" s="18"/>
      <c r="F150" s="18"/>
      <c r="G150" s="18" t="s">
        <v>168</v>
      </c>
      <c r="H150" s="18" t="s">
        <v>201</v>
      </c>
      <c r="I150" s="18" t="s">
        <v>205</v>
      </c>
      <c r="J150" s="23">
        <v>40</v>
      </c>
      <c r="K150" s="23"/>
      <c r="L150" s="23"/>
      <c r="M150" s="18"/>
      <c r="N150" s="20"/>
      <c r="O150" s="20"/>
      <c r="P150" s="20"/>
      <c r="Q150" s="20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</row>
    <row r="151" spans="1:31" ht="15.75" customHeight="1">
      <c r="A151" s="18" t="s">
        <v>368</v>
      </c>
      <c r="B151" s="18" t="s">
        <v>313</v>
      </c>
      <c r="C151" s="78" t="s">
        <v>87</v>
      </c>
      <c r="D151" s="18"/>
      <c r="E151" s="18"/>
      <c r="F151" s="18"/>
      <c r="G151" s="18"/>
      <c r="H151" s="18"/>
      <c r="I151" s="18"/>
      <c r="J151" s="23">
        <f>9.015*4+3.94</f>
        <v>40</v>
      </c>
      <c r="K151" s="23"/>
      <c r="L151" s="23"/>
      <c r="M151" s="18"/>
      <c r="N151" s="20"/>
      <c r="O151" s="20"/>
      <c r="P151" s="20"/>
      <c r="Q151" s="20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</row>
    <row r="152" spans="1:31" ht="15.75" customHeight="1">
      <c r="A152" s="18" t="s">
        <v>457</v>
      </c>
      <c r="B152" s="18"/>
      <c r="C152" s="18"/>
      <c r="D152" s="18"/>
      <c r="E152" s="18"/>
      <c r="F152" s="18"/>
      <c r="G152" s="18"/>
      <c r="H152" s="18"/>
      <c r="I152" s="18"/>
      <c r="J152" s="23">
        <v>50</v>
      </c>
      <c r="K152" s="23"/>
      <c r="L152" s="23"/>
      <c r="M152" s="18"/>
      <c r="N152" s="20"/>
      <c r="O152" s="20"/>
      <c r="P152" s="20"/>
      <c r="Q152" s="20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</row>
    <row r="153" spans="1:31" ht="15.75" customHeight="1">
      <c r="A153" s="18" t="s">
        <v>390</v>
      </c>
      <c r="B153" s="18" t="s">
        <v>288</v>
      </c>
      <c r="C153" s="80" t="s">
        <v>408</v>
      </c>
      <c r="D153" s="18"/>
      <c r="E153" s="18"/>
      <c r="F153" s="18"/>
      <c r="G153" s="18"/>
      <c r="H153" s="18"/>
      <c r="I153" s="18"/>
      <c r="J153" s="23">
        <f>17.255*4+0.98</f>
        <v>70</v>
      </c>
      <c r="K153" s="23"/>
      <c r="L153" s="23"/>
      <c r="M153" s="18"/>
      <c r="N153" s="20"/>
      <c r="O153" s="20"/>
      <c r="P153" s="20"/>
      <c r="Q153" s="20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</row>
    <row r="154" spans="1:31" ht="15.75" customHeight="1">
      <c r="A154" s="18" t="s">
        <v>458</v>
      </c>
      <c r="B154" s="18"/>
      <c r="C154" s="18"/>
      <c r="D154" s="18"/>
      <c r="E154" s="18"/>
      <c r="F154" s="18"/>
      <c r="G154" s="18"/>
      <c r="H154" s="18"/>
      <c r="I154" s="18"/>
      <c r="J154" s="23">
        <v>40</v>
      </c>
      <c r="K154" s="23"/>
      <c r="L154" s="23"/>
      <c r="M154" s="18"/>
      <c r="N154" s="20"/>
      <c r="O154" s="20"/>
      <c r="P154" s="20"/>
      <c r="Q154" s="20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</row>
    <row r="155" spans="1:31" ht="15.75" customHeight="1">
      <c r="A155" s="18" t="s">
        <v>459</v>
      </c>
      <c r="B155" s="18"/>
      <c r="C155" s="18"/>
      <c r="D155" s="18"/>
      <c r="E155" s="18"/>
      <c r="F155" s="18"/>
      <c r="G155" s="18"/>
      <c r="H155" s="18"/>
      <c r="I155" s="18"/>
      <c r="J155" s="23">
        <v>40</v>
      </c>
      <c r="K155" s="23"/>
      <c r="L155" s="23"/>
      <c r="M155" s="18"/>
      <c r="N155" s="20"/>
      <c r="O155" s="20"/>
      <c r="P155" s="20"/>
      <c r="Q155" s="20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</row>
    <row r="156" spans="1:31" ht="15.75" customHeight="1">
      <c r="A156" s="18" t="s">
        <v>460</v>
      </c>
      <c r="B156" s="18"/>
      <c r="C156" s="18"/>
      <c r="D156" s="18"/>
      <c r="E156" s="18"/>
      <c r="F156" s="18"/>
      <c r="G156" s="18"/>
      <c r="H156" s="18"/>
      <c r="I156" s="18"/>
      <c r="J156" s="23">
        <v>40</v>
      </c>
      <c r="K156" s="23"/>
      <c r="L156" s="23"/>
      <c r="M156" s="18"/>
      <c r="N156" s="20"/>
      <c r="O156" s="20"/>
      <c r="P156" s="20"/>
      <c r="Q156" s="20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</row>
    <row r="157" spans="1:31" ht="15.75" customHeight="1">
      <c r="A157" s="18" t="s">
        <v>291</v>
      </c>
      <c r="B157" s="18" t="s">
        <v>289</v>
      </c>
      <c r="C157" s="95" t="s">
        <v>319</v>
      </c>
      <c r="D157" s="18"/>
      <c r="E157" s="18"/>
      <c r="F157" s="18" t="s">
        <v>217</v>
      </c>
      <c r="G157" s="18" t="s">
        <v>169</v>
      </c>
      <c r="H157" s="18" t="s">
        <v>220</v>
      </c>
      <c r="I157" s="18" t="s">
        <v>205</v>
      </c>
      <c r="J157" s="23">
        <v>40</v>
      </c>
      <c r="K157" s="23"/>
      <c r="L157" s="23"/>
      <c r="M157" s="18"/>
      <c r="N157" s="20"/>
      <c r="O157" s="20"/>
      <c r="P157" s="20"/>
      <c r="Q157" s="20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</row>
    <row r="158" spans="1:31" ht="15.75" customHeight="1">
      <c r="A158" s="18" t="s">
        <v>292</v>
      </c>
      <c r="B158" s="18" t="s">
        <v>289</v>
      </c>
      <c r="C158" s="95" t="s">
        <v>226</v>
      </c>
      <c r="D158" s="18"/>
      <c r="E158" s="18"/>
      <c r="F158" s="18"/>
      <c r="G158" s="18" t="s">
        <v>80</v>
      </c>
      <c r="H158" s="18" t="s">
        <v>220</v>
      </c>
      <c r="I158" s="18" t="s">
        <v>205</v>
      </c>
      <c r="J158" s="23">
        <v>40</v>
      </c>
      <c r="K158" s="23"/>
      <c r="L158" s="23"/>
      <c r="M158" s="18"/>
      <c r="N158" s="20"/>
      <c r="O158" s="20"/>
      <c r="P158" s="20"/>
      <c r="Q158" s="20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</row>
    <row r="159" spans="1:31" ht="15.75" customHeight="1">
      <c r="A159" s="18" t="s">
        <v>436</v>
      </c>
      <c r="B159" s="18"/>
      <c r="C159" s="18"/>
      <c r="D159" s="18"/>
      <c r="E159" s="18"/>
      <c r="F159" s="18"/>
      <c r="G159" s="18"/>
      <c r="H159" s="18"/>
      <c r="I159" s="18"/>
      <c r="J159" s="23">
        <v>40</v>
      </c>
      <c r="K159" s="23"/>
      <c r="L159" s="23"/>
      <c r="M159" s="18"/>
      <c r="N159" s="20"/>
      <c r="O159" s="20"/>
      <c r="P159" s="20"/>
      <c r="Q159" s="20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</row>
    <row r="160" spans="1:31" ht="15.75" customHeight="1">
      <c r="A160" s="18" t="s">
        <v>293</v>
      </c>
      <c r="B160" s="18" t="s">
        <v>290</v>
      </c>
      <c r="C160" s="79" t="s">
        <v>174</v>
      </c>
      <c r="D160" s="18"/>
      <c r="E160" s="18"/>
      <c r="F160" s="18" t="s">
        <v>314</v>
      </c>
      <c r="G160" s="18" t="s">
        <v>168</v>
      </c>
      <c r="H160" s="18" t="s">
        <v>204</v>
      </c>
      <c r="I160" s="18" t="s">
        <v>205</v>
      </c>
      <c r="J160" s="23">
        <v>40</v>
      </c>
      <c r="K160" s="23"/>
      <c r="L160" s="23"/>
      <c r="M160" s="18"/>
      <c r="N160" s="20"/>
      <c r="O160" s="20"/>
      <c r="P160" s="20"/>
      <c r="Q160" s="20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</row>
    <row r="161" spans="1:31" ht="15.75" customHeight="1">
      <c r="A161" s="18" t="s">
        <v>377</v>
      </c>
      <c r="B161" s="18" t="s">
        <v>290</v>
      </c>
      <c r="C161" s="99" t="s">
        <v>409</v>
      </c>
      <c r="D161" s="18"/>
      <c r="E161" s="18"/>
      <c r="F161" s="18"/>
      <c r="G161" s="18"/>
      <c r="H161" s="18"/>
      <c r="I161" s="18"/>
      <c r="J161" s="23">
        <f>18.285*4-3.14</f>
        <v>70</v>
      </c>
      <c r="K161" s="23"/>
      <c r="L161" s="23"/>
      <c r="M161" s="18"/>
      <c r="N161" s="20"/>
      <c r="O161" s="20"/>
      <c r="P161" s="20"/>
      <c r="Q161" s="20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</row>
    <row r="162" spans="1:31" ht="15.75" customHeight="1">
      <c r="A162" s="18" t="s">
        <v>461</v>
      </c>
      <c r="B162" s="18"/>
      <c r="C162" s="18"/>
      <c r="D162" s="18"/>
      <c r="E162" s="18"/>
      <c r="F162" s="18"/>
      <c r="G162" s="18"/>
      <c r="H162" s="18"/>
      <c r="I162" s="18"/>
      <c r="J162" s="23">
        <v>40</v>
      </c>
      <c r="K162" s="23"/>
      <c r="L162" s="23"/>
      <c r="M162" s="18"/>
      <c r="N162" s="20"/>
      <c r="O162" s="20"/>
      <c r="P162" s="20"/>
      <c r="Q162" s="20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</row>
    <row r="163" spans="1:31" ht="15.75" customHeight="1">
      <c r="A163" s="18" t="s">
        <v>462</v>
      </c>
      <c r="B163" s="18"/>
      <c r="C163" s="18"/>
      <c r="D163" s="18"/>
      <c r="E163" s="18"/>
      <c r="F163" s="18"/>
      <c r="G163" s="18"/>
      <c r="H163" s="18"/>
      <c r="I163" s="18"/>
      <c r="J163" s="23">
        <v>40</v>
      </c>
      <c r="K163" s="23"/>
      <c r="L163" s="23"/>
      <c r="M163" s="18"/>
      <c r="N163" s="20"/>
      <c r="O163" s="20"/>
      <c r="P163" s="20"/>
      <c r="Q163" s="20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</row>
    <row r="164" spans="1:31" ht="15.75" customHeight="1">
      <c r="A164" s="18" t="s">
        <v>463</v>
      </c>
      <c r="B164" s="18"/>
      <c r="C164" s="18"/>
      <c r="D164" s="18"/>
      <c r="E164" s="18"/>
      <c r="F164" s="18"/>
      <c r="G164" s="18"/>
      <c r="H164" s="18"/>
      <c r="I164" s="18"/>
      <c r="J164" s="23">
        <v>40</v>
      </c>
      <c r="K164" s="23"/>
      <c r="L164" s="23"/>
      <c r="M164" s="18"/>
      <c r="N164" s="20"/>
      <c r="O164" s="20"/>
      <c r="P164" s="20"/>
      <c r="Q164" s="20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</row>
    <row r="165" spans="1:31" ht="15.75" customHeight="1">
      <c r="A165" s="18" t="s">
        <v>464</v>
      </c>
      <c r="B165" s="18"/>
      <c r="C165" s="18"/>
      <c r="D165" s="18"/>
      <c r="E165" s="18"/>
      <c r="F165" s="18"/>
      <c r="G165" s="18"/>
      <c r="H165" s="18"/>
      <c r="I165" s="18"/>
      <c r="J165" s="23">
        <v>40</v>
      </c>
      <c r="K165" s="23"/>
      <c r="L165" s="23"/>
      <c r="M165" s="18"/>
      <c r="N165" s="20"/>
      <c r="O165" s="20"/>
      <c r="P165" s="20"/>
      <c r="Q165" s="20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</row>
    <row r="166" spans="1:31" ht="15.75" customHeight="1">
      <c r="A166" s="18" t="s">
        <v>465</v>
      </c>
      <c r="B166" s="18"/>
      <c r="C166" s="18"/>
      <c r="D166" s="18"/>
      <c r="E166" s="18"/>
      <c r="F166" s="18"/>
      <c r="G166" s="18"/>
      <c r="H166" s="18"/>
      <c r="I166" s="18"/>
      <c r="J166" s="23">
        <v>40</v>
      </c>
      <c r="K166" s="23"/>
      <c r="L166" s="23"/>
      <c r="M166" s="18"/>
      <c r="N166" s="20"/>
      <c r="O166" s="20"/>
      <c r="P166" s="20"/>
      <c r="Q166" s="20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</row>
    <row r="167" spans="1:31" ht="15.75" customHeight="1">
      <c r="A167" s="18" t="s">
        <v>466</v>
      </c>
      <c r="B167" s="18"/>
      <c r="C167" s="18"/>
      <c r="D167" s="18"/>
      <c r="E167" s="18"/>
      <c r="F167" s="18"/>
      <c r="G167" s="18"/>
      <c r="H167" s="18"/>
      <c r="I167" s="18"/>
      <c r="J167" s="23">
        <v>40</v>
      </c>
      <c r="K167" s="23"/>
      <c r="L167" s="23"/>
      <c r="M167" s="18"/>
      <c r="N167" s="20"/>
      <c r="O167" s="20"/>
      <c r="P167" s="20"/>
      <c r="Q167" s="20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</row>
    <row r="168" spans="1:31" ht="15.75" customHeight="1">
      <c r="A168" s="18" t="s">
        <v>467</v>
      </c>
      <c r="B168" s="18"/>
      <c r="C168" s="18"/>
      <c r="D168" s="18"/>
      <c r="E168" s="18"/>
      <c r="F168" s="18"/>
      <c r="G168" s="18"/>
      <c r="H168" s="18"/>
      <c r="I168" s="18"/>
      <c r="J168" s="23">
        <v>40</v>
      </c>
      <c r="K168" s="23"/>
      <c r="L168" s="23"/>
      <c r="M168" s="18"/>
      <c r="N168" s="20"/>
      <c r="O168" s="20"/>
      <c r="P168" s="20"/>
      <c r="Q168" s="20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</row>
    <row r="169" spans="1:31" ht="15.75" customHeight="1">
      <c r="A169" s="18" t="s">
        <v>468</v>
      </c>
      <c r="B169" s="18"/>
      <c r="C169" s="18"/>
      <c r="D169" s="18"/>
      <c r="E169" s="18"/>
      <c r="F169" s="18"/>
      <c r="G169" s="18"/>
      <c r="H169" s="18"/>
      <c r="I169" s="18"/>
      <c r="J169" s="23">
        <v>40</v>
      </c>
      <c r="K169" s="23"/>
      <c r="L169" s="23"/>
      <c r="M169" s="18"/>
      <c r="N169" s="20"/>
      <c r="O169" s="20"/>
      <c r="P169" s="20"/>
      <c r="Q169" s="20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</row>
    <row r="170" spans="1:31" ht="15.75" customHeight="1">
      <c r="A170" s="18" t="s">
        <v>469</v>
      </c>
      <c r="B170" s="18"/>
      <c r="C170" s="18"/>
      <c r="D170" s="18"/>
      <c r="E170" s="18"/>
      <c r="F170" s="18"/>
      <c r="G170" s="18"/>
      <c r="H170" s="18"/>
      <c r="I170" s="18"/>
      <c r="J170" s="23">
        <v>40</v>
      </c>
      <c r="K170" s="23"/>
      <c r="L170" s="23"/>
      <c r="M170" s="18"/>
      <c r="N170" s="20"/>
      <c r="O170" s="20"/>
      <c r="P170" s="20"/>
      <c r="Q170" s="20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</row>
    <row r="171" spans="1:31" ht="15.75" customHeight="1">
      <c r="A171" s="18" t="s">
        <v>470</v>
      </c>
      <c r="B171" s="18"/>
      <c r="C171" s="18"/>
      <c r="D171" s="18"/>
      <c r="E171" s="18"/>
      <c r="F171" s="18"/>
      <c r="G171" s="18"/>
      <c r="H171" s="18"/>
      <c r="I171" s="18"/>
      <c r="J171" s="23">
        <v>40</v>
      </c>
      <c r="K171" s="23"/>
      <c r="L171" s="23"/>
      <c r="M171" s="18"/>
      <c r="N171" s="20"/>
      <c r="O171" s="20"/>
      <c r="P171" s="20"/>
      <c r="Q171" s="20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</row>
    <row r="172" spans="1:31" ht="15.75" customHeight="1">
      <c r="A172" s="18" t="s">
        <v>331</v>
      </c>
      <c r="B172" s="18" t="s">
        <v>330</v>
      </c>
      <c r="C172" s="18"/>
      <c r="D172" s="18"/>
      <c r="E172" s="18"/>
      <c r="F172" s="18"/>
      <c r="G172" s="18"/>
      <c r="H172" s="18"/>
      <c r="I172" s="18"/>
      <c r="J172" s="23">
        <v>45</v>
      </c>
      <c r="K172" s="23"/>
      <c r="L172" s="23"/>
      <c r="M172" s="18"/>
      <c r="N172" s="20"/>
      <c r="O172" s="20"/>
      <c r="P172" s="20"/>
      <c r="Q172" s="20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</row>
    <row r="173" spans="1:31" ht="15.75" customHeight="1">
      <c r="A173" s="18"/>
      <c r="B173" s="18"/>
      <c r="C173" s="18"/>
      <c r="D173" s="18"/>
      <c r="E173" s="18"/>
      <c r="F173" s="76" t="s">
        <v>398</v>
      </c>
      <c r="G173" s="18"/>
      <c r="H173" s="18"/>
      <c r="I173" s="18"/>
      <c r="J173" s="23"/>
      <c r="K173" s="23"/>
      <c r="L173" s="23"/>
      <c r="M173" s="18"/>
      <c r="N173" s="20"/>
      <c r="O173" s="20"/>
      <c r="P173" s="20"/>
      <c r="Q173" s="20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</row>
    <row r="174" spans="1:34" ht="15.75">
      <c r="A174" s="60"/>
      <c r="B174" s="60"/>
      <c r="C174" s="60"/>
      <c r="D174" s="60"/>
      <c r="E174" s="60"/>
      <c r="F174" s="60"/>
      <c r="G174" s="60"/>
      <c r="H174" s="60"/>
      <c r="I174" s="60"/>
      <c r="J174" s="60"/>
      <c r="K174" s="70"/>
      <c r="L174" s="70"/>
      <c r="M174" s="60"/>
      <c r="N174" s="20"/>
      <c r="O174" s="20"/>
      <c r="P174" s="20"/>
      <c r="Q174" s="20"/>
      <c r="R174" s="20"/>
      <c r="S174" s="20"/>
      <c r="T174" s="20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</row>
    <row r="175" spans="1:34" ht="15.75">
      <c r="A175" s="105"/>
      <c r="B175" s="105"/>
      <c r="C175" s="105"/>
      <c r="D175" s="105"/>
      <c r="E175" s="105"/>
      <c r="F175" s="105"/>
      <c r="G175" s="105"/>
      <c r="H175" s="105"/>
      <c r="I175" s="105"/>
      <c r="J175" s="105"/>
      <c r="K175" s="106"/>
      <c r="L175" s="106"/>
      <c r="M175" s="105"/>
      <c r="N175" s="20"/>
      <c r="O175" s="20"/>
      <c r="P175" s="20"/>
      <c r="Q175" s="20"/>
      <c r="R175" s="20"/>
      <c r="S175" s="20"/>
      <c r="T175" s="20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</row>
    <row r="176" spans="1:34" ht="15.75">
      <c r="A176" s="105"/>
      <c r="B176" s="105"/>
      <c r="C176" s="105"/>
      <c r="D176" s="105"/>
      <c r="E176" s="105"/>
      <c r="F176" s="105"/>
      <c r="G176" s="105"/>
      <c r="H176" s="105"/>
      <c r="I176" s="105"/>
      <c r="J176" s="105"/>
      <c r="K176" s="106"/>
      <c r="L176" s="106"/>
      <c r="M176" s="105"/>
      <c r="N176" s="20"/>
      <c r="O176" s="20"/>
      <c r="P176" s="20"/>
      <c r="Q176" s="20"/>
      <c r="R176" s="20"/>
      <c r="S176" s="20"/>
      <c r="T176" s="20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</row>
    <row r="177" spans="1:34" ht="15.75">
      <c r="A177" s="105"/>
      <c r="B177" s="105"/>
      <c r="C177" s="105"/>
      <c r="D177" s="105"/>
      <c r="E177" s="105"/>
      <c r="F177" s="105"/>
      <c r="G177" s="105"/>
      <c r="H177" s="105"/>
      <c r="I177" s="105"/>
      <c r="J177" s="105"/>
      <c r="K177" s="106"/>
      <c r="L177" s="106"/>
      <c r="M177" s="105"/>
      <c r="N177" s="20"/>
      <c r="O177" s="20"/>
      <c r="P177" s="20"/>
      <c r="Q177" s="20"/>
      <c r="R177" s="20"/>
      <c r="S177" s="20"/>
      <c r="T177" s="20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</row>
    <row r="178" spans="1:34" ht="15.75">
      <c r="A178" s="105"/>
      <c r="B178" s="105"/>
      <c r="C178" s="105"/>
      <c r="D178" s="105"/>
      <c r="E178" s="105"/>
      <c r="F178" s="105"/>
      <c r="G178" s="105"/>
      <c r="H178" s="105"/>
      <c r="I178" s="105"/>
      <c r="J178" s="105"/>
      <c r="K178" s="106"/>
      <c r="L178" s="106"/>
      <c r="M178" s="105"/>
      <c r="N178" s="20"/>
      <c r="O178" s="20"/>
      <c r="P178" s="20"/>
      <c r="Q178" s="20"/>
      <c r="R178" s="20"/>
      <c r="S178" s="20"/>
      <c r="T178" s="20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</row>
    <row r="179" spans="1:34" ht="15.75">
      <c r="A179" s="105"/>
      <c r="B179" s="105"/>
      <c r="C179" s="105"/>
      <c r="D179" s="105"/>
      <c r="E179" s="105"/>
      <c r="F179" s="105"/>
      <c r="G179" s="105"/>
      <c r="H179" s="105"/>
      <c r="I179" s="105"/>
      <c r="J179" s="105"/>
      <c r="K179" s="106"/>
      <c r="L179" s="106"/>
      <c r="M179" s="105"/>
      <c r="N179" s="20"/>
      <c r="O179" s="20"/>
      <c r="P179" s="20"/>
      <c r="Q179" s="20"/>
      <c r="R179" s="20"/>
      <c r="S179" s="20"/>
      <c r="T179" s="20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</row>
    <row r="180" spans="1:34" ht="15.75">
      <c r="A180" s="105"/>
      <c r="B180" s="105"/>
      <c r="C180" s="105"/>
      <c r="D180" s="105"/>
      <c r="E180" s="105"/>
      <c r="F180" s="105"/>
      <c r="G180" s="105"/>
      <c r="H180" s="105"/>
      <c r="I180" s="105"/>
      <c r="J180" s="105"/>
      <c r="K180" s="106"/>
      <c r="L180" s="106"/>
      <c r="M180" s="105"/>
      <c r="N180" s="20"/>
      <c r="O180" s="20"/>
      <c r="P180" s="20"/>
      <c r="Q180" s="20"/>
      <c r="R180" s="20"/>
      <c r="S180" s="20"/>
      <c r="T180" s="20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</row>
    <row r="181" spans="1:34" ht="15.75">
      <c r="A181" s="105"/>
      <c r="B181" s="105"/>
      <c r="C181" s="105"/>
      <c r="D181" s="105"/>
      <c r="E181" s="105"/>
      <c r="F181" s="105"/>
      <c r="G181" s="105"/>
      <c r="H181" s="105"/>
      <c r="I181" s="105"/>
      <c r="J181" s="105"/>
      <c r="K181" s="106"/>
      <c r="L181" s="106"/>
      <c r="M181" s="105"/>
      <c r="N181" s="20"/>
      <c r="O181" s="20"/>
      <c r="P181" s="20"/>
      <c r="Q181" s="20"/>
      <c r="R181" s="20"/>
      <c r="S181" s="20"/>
      <c r="T181" s="20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</row>
    <row r="182" spans="1:34" ht="15.75">
      <c r="A182" s="105"/>
      <c r="B182" s="105"/>
      <c r="C182" s="105"/>
      <c r="D182" s="105"/>
      <c r="E182" s="105"/>
      <c r="F182" s="105"/>
      <c r="G182" s="105"/>
      <c r="H182" s="105"/>
      <c r="I182" s="105"/>
      <c r="J182" s="105"/>
      <c r="K182" s="106"/>
      <c r="L182" s="106"/>
      <c r="M182" s="105"/>
      <c r="N182" s="20"/>
      <c r="O182" s="20"/>
      <c r="P182" s="20"/>
      <c r="Q182" s="20"/>
      <c r="R182" s="20"/>
      <c r="S182" s="20"/>
      <c r="T182" s="20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</row>
    <row r="183" spans="1:34" ht="15.75">
      <c r="A183" s="105"/>
      <c r="B183" s="105"/>
      <c r="C183" s="105"/>
      <c r="D183" s="105"/>
      <c r="E183" s="105"/>
      <c r="F183" s="105"/>
      <c r="G183" s="105"/>
      <c r="H183" s="105"/>
      <c r="I183" s="105"/>
      <c r="J183" s="105"/>
      <c r="K183" s="106"/>
      <c r="L183" s="106"/>
      <c r="M183" s="105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</row>
    <row r="184" spans="1:34" ht="15.75">
      <c r="A184" s="105"/>
      <c r="B184" s="105"/>
      <c r="C184" s="105"/>
      <c r="D184" s="105"/>
      <c r="E184" s="105"/>
      <c r="F184" s="105"/>
      <c r="G184" s="105"/>
      <c r="H184" s="105"/>
      <c r="I184" s="105"/>
      <c r="J184" s="105"/>
      <c r="K184" s="106"/>
      <c r="L184" s="106"/>
      <c r="M184" s="105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</row>
    <row r="185" spans="1:34" ht="15.75">
      <c r="A185" s="105"/>
      <c r="B185" s="105"/>
      <c r="C185" s="105"/>
      <c r="D185" s="105"/>
      <c r="E185" s="105"/>
      <c r="F185" s="105"/>
      <c r="G185" s="105"/>
      <c r="H185" s="105"/>
      <c r="I185" s="105"/>
      <c r="J185" s="105"/>
      <c r="K185" s="106"/>
      <c r="L185" s="106"/>
      <c r="M185" s="105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</row>
    <row r="186" spans="1:34" ht="15.75">
      <c r="A186" s="105"/>
      <c r="B186" s="105"/>
      <c r="C186" s="105"/>
      <c r="D186" s="105"/>
      <c r="E186" s="105"/>
      <c r="F186" s="105"/>
      <c r="G186" s="105"/>
      <c r="H186" s="105"/>
      <c r="I186" s="105"/>
      <c r="J186" s="105"/>
      <c r="K186" s="106"/>
      <c r="L186" s="106"/>
      <c r="M186" s="105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</row>
    <row r="187" spans="1:34" ht="15.75">
      <c r="A187" s="105"/>
      <c r="B187" s="105"/>
      <c r="C187" s="105"/>
      <c r="D187" s="105"/>
      <c r="E187" s="105"/>
      <c r="F187" s="105"/>
      <c r="G187" s="105"/>
      <c r="H187" s="105"/>
      <c r="I187" s="105"/>
      <c r="J187" s="105"/>
      <c r="K187" s="106"/>
      <c r="L187" s="106"/>
      <c r="M187" s="105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</row>
    <row r="188" spans="1:34" ht="15.75">
      <c r="A188" s="105"/>
      <c r="B188" s="105"/>
      <c r="C188" s="105"/>
      <c r="D188" s="105"/>
      <c r="E188" s="105"/>
      <c r="F188" s="105"/>
      <c r="G188" s="105"/>
      <c r="H188" s="105"/>
      <c r="I188" s="105"/>
      <c r="J188" s="105"/>
      <c r="K188" s="106"/>
      <c r="L188" s="106"/>
      <c r="M188" s="105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</row>
    <row r="189" spans="1:34" ht="15.75">
      <c r="A189" s="105"/>
      <c r="B189" s="105"/>
      <c r="C189" s="105"/>
      <c r="D189" s="105"/>
      <c r="E189" s="105"/>
      <c r="F189" s="105"/>
      <c r="G189" s="105"/>
      <c r="H189" s="105"/>
      <c r="I189" s="105"/>
      <c r="J189" s="105"/>
      <c r="K189" s="106"/>
      <c r="L189" s="106"/>
      <c r="M189" s="105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</row>
    <row r="190" spans="1:34" ht="15.75">
      <c r="A190" s="105"/>
      <c r="B190" s="105"/>
      <c r="C190" s="105"/>
      <c r="D190" s="105"/>
      <c r="E190" s="105"/>
      <c r="F190" s="105"/>
      <c r="G190" s="105"/>
      <c r="H190" s="105"/>
      <c r="I190" s="105"/>
      <c r="J190" s="105"/>
      <c r="K190" s="106"/>
      <c r="L190" s="106"/>
      <c r="M190" s="105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</row>
    <row r="191" spans="1:34" ht="15.75">
      <c r="A191" s="105"/>
      <c r="B191" s="105"/>
      <c r="C191" s="105"/>
      <c r="D191" s="105"/>
      <c r="E191" s="105"/>
      <c r="F191" s="105"/>
      <c r="G191" s="105"/>
      <c r="H191" s="105"/>
      <c r="I191" s="105"/>
      <c r="J191" s="105"/>
      <c r="K191" s="106"/>
      <c r="L191" s="106"/>
      <c r="M191" s="105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</row>
    <row r="192" spans="1:34" ht="15.75">
      <c r="A192" s="105"/>
      <c r="B192" s="105"/>
      <c r="C192" s="105"/>
      <c r="D192" s="105"/>
      <c r="E192" s="105"/>
      <c r="F192" s="105"/>
      <c r="G192" s="105"/>
      <c r="H192" s="105"/>
      <c r="I192" s="105"/>
      <c r="J192" s="105"/>
      <c r="K192" s="106"/>
      <c r="L192" s="106"/>
      <c r="M192" s="105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</row>
    <row r="193" spans="1:34" ht="15.75">
      <c r="A193" s="105"/>
      <c r="B193" s="105"/>
      <c r="C193" s="105"/>
      <c r="D193" s="105"/>
      <c r="E193" s="105"/>
      <c r="F193" s="105"/>
      <c r="G193" s="105"/>
      <c r="H193" s="105"/>
      <c r="I193" s="105"/>
      <c r="J193" s="105"/>
      <c r="K193" s="106"/>
      <c r="L193" s="106"/>
      <c r="M193" s="105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</row>
    <row r="194" spans="1:34" ht="15.75">
      <c r="A194" s="105"/>
      <c r="B194" s="105"/>
      <c r="C194" s="105"/>
      <c r="D194" s="105"/>
      <c r="E194" s="105"/>
      <c r="F194" s="105"/>
      <c r="G194" s="105"/>
      <c r="H194" s="105"/>
      <c r="I194" s="105"/>
      <c r="J194" s="105"/>
      <c r="K194" s="106"/>
      <c r="L194" s="106"/>
      <c r="M194" s="105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</row>
    <row r="195" spans="1:34" ht="15.75">
      <c r="A195" s="105"/>
      <c r="B195" s="105"/>
      <c r="C195" s="105"/>
      <c r="D195" s="105"/>
      <c r="E195" s="105"/>
      <c r="F195" s="105"/>
      <c r="G195" s="105"/>
      <c r="H195" s="105"/>
      <c r="I195" s="105"/>
      <c r="J195" s="105"/>
      <c r="K195" s="106"/>
      <c r="L195" s="106"/>
      <c r="M195" s="105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</row>
    <row r="196" spans="1:34" ht="15.75">
      <c r="A196" s="105"/>
      <c r="B196" s="105"/>
      <c r="C196" s="105"/>
      <c r="D196" s="105"/>
      <c r="E196" s="105"/>
      <c r="F196" s="105"/>
      <c r="G196" s="105"/>
      <c r="H196" s="105"/>
      <c r="I196" s="105"/>
      <c r="J196" s="105"/>
      <c r="K196" s="106"/>
      <c r="L196" s="106"/>
      <c r="M196" s="105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</row>
    <row r="197" spans="1:34" ht="15.75">
      <c r="A197" s="105"/>
      <c r="B197" s="105"/>
      <c r="C197" s="105"/>
      <c r="D197" s="105"/>
      <c r="E197" s="105"/>
      <c r="F197" s="105"/>
      <c r="G197" s="105"/>
      <c r="H197" s="105"/>
      <c r="I197" s="105"/>
      <c r="J197" s="105"/>
      <c r="K197" s="106"/>
      <c r="L197" s="106"/>
      <c r="M197" s="105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</row>
    <row r="198" spans="1:34" ht="15.75">
      <c r="A198" s="105"/>
      <c r="B198" s="105"/>
      <c r="C198" s="105"/>
      <c r="D198" s="105"/>
      <c r="E198" s="105"/>
      <c r="F198" s="105"/>
      <c r="G198" s="105"/>
      <c r="H198" s="105"/>
      <c r="I198" s="105"/>
      <c r="J198" s="105"/>
      <c r="K198" s="106"/>
      <c r="L198" s="106"/>
      <c r="M198" s="105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</row>
    <row r="199" spans="1:34" ht="15.75">
      <c r="A199" s="105"/>
      <c r="B199" s="105"/>
      <c r="C199" s="105"/>
      <c r="D199" s="105"/>
      <c r="E199" s="105"/>
      <c r="F199" s="105"/>
      <c r="G199" s="105"/>
      <c r="H199" s="105"/>
      <c r="I199" s="105"/>
      <c r="J199" s="105"/>
      <c r="K199" s="106"/>
      <c r="L199" s="106"/>
      <c r="M199" s="105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</row>
    <row r="200" spans="1:34" ht="15.75">
      <c r="A200" s="105"/>
      <c r="B200" s="105"/>
      <c r="C200" s="105"/>
      <c r="D200" s="105"/>
      <c r="E200" s="105"/>
      <c r="F200" s="105"/>
      <c r="G200" s="105"/>
      <c r="H200" s="105"/>
      <c r="I200" s="105"/>
      <c r="J200" s="105"/>
      <c r="K200" s="106"/>
      <c r="L200" s="106"/>
      <c r="M200" s="105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</row>
    <row r="201" spans="1:34" ht="15.75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</row>
    <row r="202" spans="1:34" ht="15.75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</row>
    <row r="203" spans="1:34" ht="15.75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</row>
    <row r="204" spans="1:34" ht="15.75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</row>
    <row r="205" spans="14:34" ht="15.75"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</row>
    <row r="206" spans="14:34" ht="15.75"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</row>
    <row r="207" spans="14:34" ht="15.75"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</row>
    <row r="208" spans="14:34" ht="15.75"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</row>
    <row r="209" spans="14:34" ht="15.75"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</row>
    <row r="210" spans="14:34" ht="15.75"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</row>
    <row r="211" spans="14:34" ht="15.75"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</row>
    <row r="212" spans="14:34" ht="15.75"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</row>
    <row r="213" spans="14:34" ht="15.75"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</row>
    <row r="214" spans="14:34" ht="15.75"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</row>
    <row r="215" spans="14:34" ht="15.75"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</row>
    <row r="216" spans="14:34" ht="15.75"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</row>
    <row r="217" spans="14:34" ht="15.75"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</row>
    <row r="218" spans="14:34" ht="15.75"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</row>
    <row r="219" spans="14:34" ht="15.75"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</row>
    <row r="220" spans="14:34" ht="15.75"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</row>
    <row r="221" spans="14:34" ht="15.75"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</row>
  </sheetData>
  <sheetProtection/>
  <mergeCells count="1">
    <mergeCell ref="A1:J1"/>
  </mergeCells>
  <printOptions/>
  <pageMargins left="0" right="0" top="0" bottom="0" header="0.31496062992125984" footer="0.31496062992125984"/>
  <pageSetup fitToHeight="2" fitToWidth="1" horizontalDpi="600" verticalDpi="600" orientation="portrait" paperSize="9" scale="26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Ekonomi</dc:creator>
  <cp:keywords/>
  <dc:description/>
  <cp:lastModifiedBy>Microsoft Office User</cp:lastModifiedBy>
  <cp:lastPrinted>2021-06-10T22:26:44Z</cp:lastPrinted>
  <dcterms:created xsi:type="dcterms:W3CDTF">2017-10-18T17:45:55Z</dcterms:created>
  <dcterms:modified xsi:type="dcterms:W3CDTF">2021-06-12T05:51:36Z</dcterms:modified>
  <cp:category/>
  <cp:version/>
  <cp:contentType/>
  <cp:contentStatus/>
</cp:coreProperties>
</file>